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4380" windowHeight="5100" firstSheet="2" activeTab="4"/>
  </bookViews>
  <sheets>
    <sheet name="LF" sheetId="1" r:id="rId1"/>
    <sheet name="Workplan" sheetId="2" r:id="rId2"/>
    <sheet name="Budget" sheetId="3" r:id="rId3"/>
    <sheet name="Cashflow" sheetId="4" r:id="rId4"/>
    <sheet name="PMP" sheetId="5" r:id="rId5"/>
    <sheet name="Matriks Capaian" sheetId="6" state="hidden" r:id="rId6"/>
  </sheets>
  <calcPr calcId="152511"/>
  <extLst>
    <ext uri="GoogleSheetsCustomDataVersion1">
      <go:sheetsCustomData xmlns:go="http://customooxmlschemas.google.com/" r:id="rId11" roundtripDataSignature="AMtx7mhnlR98kolZ5wCqHbRiZ6mTJTnecw=="/>
    </ext>
  </extLst>
</workbook>
</file>

<file path=xl/calcChain.xml><?xml version="1.0" encoding="utf-8"?>
<calcChain xmlns="http://schemas.openxmlformats.org/spreadsheetml/2006/main">
  <c r="D13" i="6" l="1"/>
  <c r="C13" i="6"/>
  <c r="B13" i="6"/>
  <c r="A13" i="6"/>
  <c r="D11" i="6"/>
  <c r="C11" i="6"/>
  <c r="B11" i="6"/>
  <c r="A11" i="6"/>
  <c r="C10" i="6"/>
  <c r="B10" i="6"/>
  <c r="A10" i="6"/>
  <c r="B9" i="6"/>
  <c r="A9" i="6"/>
  <c r="A8" i="6"/>
  <c r="K7" i="6"/>
  <c r="L7" i="6" s="1"/>
  <c r="M7" i="6" s="1"/>
  <c r="N7" i="6" s="1"/>
  <c r="O7" i="6" s="1"/>
  <c r="P7" i="6" s="1"/>
  <c r="Q7" i="6" s="1"/>
  <c r="R7" i="6" s="1"/>
  <c r="S7" i="6" s="1"/>
  <c r="T7" i="6" s="1"/>
  <c r="U7" i="6" s="1"/>
  <c r="V7" i="6" s="1"/>
  <c r="W7" i="6" s="1"/>
  <c r="R14" i="4"/>
  <c r="D14" i="4"/>
  <c r="C14" i="4"/>
  <c r="B14" i="4"/>
  <c r="A14" i="4"/>
  <c r="R13" i="4"/>
  <c r="D13" i="4"/>
  <c r="C12" i="4"/>
  <c r="L25" i="3"/>
  <c r="J25" i="3"/>
  <c r="J24" i="3"/>
  <c r="L24" i="3" s="1"/>
  <c r="L23" i="3"/>
  <c r="J23" i="3"/>
  <c r="J22" i="3"/>
  <c r="L22" i="3" s="1"/>
  <c r="L21" i="3"/>
  <c r="L26" i="3" s="1"/>
  <c r="J21" i="3"/>
  <c r="J26" i="3" s="1"/>
  <c r="L18" i="3"/>
  <c r="J18" i="3"/>
  <c r="J17" i="3"/>
  <c r="L17" i="3" s="1"/>
  <c r="L16" i="3"/>
  <c r="J16" i="3"/>
  <c r="J15" i="3"/>
  <c r="L15" i="3" s="1"/>
  <c r="L14" i="3"/>
  <c r="L19" i="3" s="1"/>
  <c r="J14" i="3"/>
  <c r="D13" i="3"/>
  <c r="C12" i="3"/>
  <c r="B11" i="3"/>
  <c r="B11" i="4" s="1"/>
  <c r="D12" i="2"/>
  <c r="C12" i="2"/>
  <c r="B12" i="2"/>
  <c r="A12" i="2"/>
  <c r="D11" i="2"/>
  <c r="C11" i="2"/>
  <c r="B11" i="2"/>
  <c r="A11" i="2"/>
  <c r="C10" i="2"/>
  <c r="B9" i="2"/>
  <c r="A8" i="2"/>
  <c r="J7" i="2"/>
  <c r="K7" i="2" s="1"/>
  <c r="L7" i="2" s="1"/>
  <c r="M7" i="2" s="1"/>
  <c r="N7" i="2" s="1"/>
  <c r="O7" i="2" s="1"/>
  <c r="P7" i="2" s="1"/>
  <c r="J19" i="3" l="1"/>
</calcChain>
</file>

<file path=xl/comments1.xml><?xml version="1.0" encoding="utf-8"?>
<comments xmlns="http://schemas.openxmlformats.org/spreadsheetml/2006/main">
  <authors>
    <author/>
  </authors>
  <commentList>
    <comment ref="F9" authorId="0" shapeId="0">
      <text>
        <r>
          <rPr>
            <sz val="10"/>
            <color rgb="FF000000"/>
            <rFont val="Arial"/>
          </rPr>
          <t>======
ID#AAAAJSeG_Pw
    (2020-04-02 02:03:20)
Identifikasi input hanya dilakukan di tingkat kegiatan yang mencakup frekuensi kegiatan, # kelompok target, # orang yang terlibat, #jumlah dana yang diperlukan</t>
        </r>
      </text>
    </comment>
    <comment ref="I9" authorId="0" shapeId="0">
      <text>
        <r>
          <rPr>
            <sz val="10"/>
            <color rgb="FF000000"/>
            <rFont val="Arial"/>
          </rPr>
          <t>Keterangan:
Identifikasi resiko dilakukan pada tingkat outcome dan ouput.</t>
        </r>
      </text>
    </comment>
    <comment ref="J9" authorId="0" shapeId="0">
      <text>
        <r>
          <rPr>
            <sz val="10"/>
            <color rgb="FF000000"/>
            <rFont val="Arial"/>
          </rPr>
          <t>Keterangan:
penanggulangan untuk mencegah resiko kegiatan terjadi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1h8/3jm68HWHLKLPV6xBmHTWDLg=="/>
    </ext>
  </extLst>
</comments>
</file>

<file path=xl/comments2.xml><?xml version="1.0" encoding="utf-8"?>
<comments xmlns="http://schemas.openxmlformats.org/spreadsheetml/2006/main">
  <authors>
    <author/>
  </authors>
  <commentList>
    <comment ref="O7" authorId="0" shapeId="0">
      <text>
        <r>
          <rPr>
            <sz val="10"/>
            <color rgb="FF000000"/>
            <rFont val="Arial"/>
          </rPr>
          <t>======
ID#AAAAJQAKxno
Feri Irawan    (2020-04-02 09:05:23)
Mas +dwi@tfcasumatera.org  mohon dibantu untuk memberikan penjelasan pengisian kolom ini
_Ditugaskan ke Dwi Pujiyanto_
------
ID#AAAAJXrPpB8
Dwi Pujiyanto    (2020-04-02 15:49:21)
Penjelasan ada dibawah tabel..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O3OZqJu43AJJ0FQzjb8MDf1GQOA=="/>
    </ext>
  </extLst>
</comments>
</file>

<file path=xl/sharedStrings.xml><?xml version="1.0" encoding="utf-8"?>
<sst xmlns="http://schemas.openxmlformats.org/spreadsheetml/2006/main" count="209" uniqueCount="148">
  <si>
    <t>Lampiran 1. Rencana Anggaran Proyek (Budget)</t>
  </si>
  <si>
    <t>Nama Mitra</t>
  </si>
  <si>
    <t xml:space="preserve">Lampiran A. Kerangka Kerja Logis (Logframe) </t>
  </si>
  <si>
    <t>:</t>
  </si>
  <si>
    <t>Judul Proyek</t>
  </si>
  <si>
    <t>Durasi Proyek</t>
  </si>
  <si>
    <t>Lokasi</t>
  </si>
  <si>
    <t>Tujuan Umum (Goal)</t>
  </si>
  <si>
    <t>Sasaran Proyek</t>
  </si>
  <si>
    <t>H</t>
  </si>
  <si>
    <t>L</t>
  </si>
  <si>
    <t>K</t>
  </si>
  <si>
    <t>Kegiatan</t>
  </si>
  <si>
    <t>Indikator</t>
  </si>
  <si>
    <t xml:space="preserve">Tahun 1 </t>
  </si>
  <si>
    <t xml:space="preserve">Input </t>
  </si>
  <si>
    <t>Komponen Biaya</t>
  </si>
  <si>
    <t>Resiko</t>
  </si>
  <si>
    <t>Keterangan</t>
  </si>
  <si>
    <t>Mitigasi Resiko</t>
  </si>
  <si>
    <t>dst</t>
  </si>
  <si>
    <t>Unit</t>
  </si>
  <si>
    <t>Volume</t>
  </si>
  <si>
    <t>Frekuensi</t>
  </si>
  <si>
    <t>Harga/unit (Rp)</t>
  </si>
  <si>
    <t>Total (Rp)</t>
  </si>
  <si>
    <t>% dari Total</t>
  </si>
  <si>
    <t>TFCA (Rp)</t>
  </si>
  <si>
    <t>Swadaya (Rp)</t>
  </si>
  <si>
    <t>deskripsi kebutuhan</t>
  </si>
  <si>
    <t>Donor lain (Rp)</t>
  </si>
  <si>
    <t>Justifikasi pembiayaan/satuan harga setempat (lihat penjelasan di bawah)</t>
  </si>
  <si>
    <t>Anggaran</t>
  </si>
  <si>
    <t>Pelaksana/Kerjasama</t>
  </si>
  <si>
    <t>Komponen 1. Penguatan Kelembagaan dan Kebijakan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</si>
  <si>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</si>
  <si>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</si>
  <si>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</si>
  <si>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</si>
  <si>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</si>
  <si>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</si>
  <si>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</si>
  <si>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</si>
  <si>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</si>
  <si>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</si>
  <si>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</si>
  <si>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</si>
  <si>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PROGRAM COST</t>
  </si>
  <si>
    <t xml:space="preserve">Outcome 1: Pemerintah provinsi tidak memberikan/mengeluarkan izin baru dan mencabut izin yang bermasalah bagi perusahaan.    </t>
  </si>
  <si>
    <r>
      <t xml:space="preserve">1. # izin-izin yang bermasalah dicabut dan adanya moratorium pemberian izin baru pada akhir tahun kedua proyek
&lt;statement perubahan, quantity, </t>
    </r>
    <r>
      <rPr>
        <sz val="10"/>
        <color rgb="FFFF0000"/>
        <rFont val="Arial"/>
      </rPr>
      <t>quality</t>
    </r>
    <r>
      <rPr>
        <sz val="10"/>
        <color rgb="FF000000"/>
        <rFont val="Arial"/>
      </rPr>
      <t>, time bound, location&gt;</t>
    </r>
  </si>
  <si>
    <t>1. Daftar pemberian dan pencabutan izin usaha pertambangan di kawasan angkola oleh Pemerintah c.q instansi berwenang</t>
  </si>
  <si>
    <t>Pengambilan keputusan oleh otoritas terkait sangat mungkin dipengaruhi oleh kondisi politik nasional maupun lokal (Pilpres, Pileg, atau Pilkada)</t>
  </si>
  <si>
    <t>Melakukan stakeholder mapping dan membuat strategi komunikasi yang terukur.</t>
  </si>
  <si>
    <t xml:space="preserve">Output 1.1: Para pihak mengetahui dan mendukung rencana proyek yang akan dilakukan konsorsium JMT &amp; Pekat. </t>
  </si>
  <si>
    <r>
      <t xml:space="preserve">1.1 # instansi/lembaga terkait  di dua kabupaten yang mengetahui dan mendukung kegiatan yang akan dilakukan oleh konsorsium pada akhir kuartal kedua
</t>
    </r>
    <r>
      <rPr>
        <sz val="10"/>
        <color rgb="FFFF0000"/>
        <rFont val="Arial"/>
      </rPr>
      <t>&lt;Statement hasil , kualitas, kuantitas, waktu, lokasi&gt;</t>
    </r>
    <r>
      <rPr>
        <sz val="10"/>
        <color rgb="FF000000"/>
        <rFont val="Arial"/>
      </rPr>
      <t xml:space="preserve">
</t>
    </r>
  </si>
  <si>
    <t>1.1 Laporan hasil sosialisasi dan dokumen pernyataan dukungan</t>
  </si>
  <si>
    <t>Perubahan/penggantian pejabat yang berwenang (mutasi) berakibat pada proses komunikasi dan koordinasi</t>
  </si>
  <si>
    <t>K.1.1.1 Sosialisasi program ke instansi terkait</t>
  </si>
  <si>
    <t xml:space="preserve">1.1.1 x kali pertemuan, xx instansi yang dikunjungi, xx orang terlibat, </t>
  </si>
  <si>
    <t>xx IDR</t>
  </si>
  <si>
    <t xml:space="preserve">1.1.1  Surat Audiensi, Minutes of Metting (MoM), dokumentasi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</si>
  <si>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Rental mobil + BBM</t>
  </si>
  <si>
    <t>1 unit x 8 hari x 1 kali kegiatan</t>
  </si>
  <si>
    <t>K.1.1.2 Kunjungan intensif ke instansi pengelola kawasan dan para pihak lain (KPH, DLHK, DESDM, Bappeda di 2 Kabupaten, serta 10 camat di 2 Kabupaten).</t>
  </si>
  <si>
    <t>1.1.2 6 kali pertemuan di Provinsi (DLHK, DESDM, BKSDA, DPMPSTP),3 kali pertemuan di 2 Kabupaten (Camat, KPH, TNBG, Bappeda Tapanuli Selatan dan Bappeda Mandailing Natal, xx biaya kegiatan</t>
  </si>
  <si>
    <t>1.1.2 Surat Audiensi, Minutes of Metting (MoM), dokumentasi</t>
  </si>
  <si>
    <t>Akomodasi (Konsorsium + Supir)</t>
  </si>
  <si>
    <t>2 kamar x7 hari x 1 kali kegiatan</t>
  </si>
  <si>
    <t>Perdiem konsorsium ( 1 JMT + 1 Pekat)</t>
  </si>
  <si>
    <t>2 orang x 8 hari x 1 kegiatan</t>
  </si>
  <si>
    <t>Minum + Snack FGD</t>
  </si>
  <si>
    <t>1 paket x 6 stakeholder</t>
  </si>
  <si>
    <t>Fotocopy dokumen</t>
  </si>
  <si>
    <t>1 paket</t>
  </si>
  <si>
    <t>Sub total K 1.1.1.</t>
  </si>
  <si>
    <t>-</t>
  </si>
  <si>
    <t>Kunjungan intensif ke instansi yang memiliki wilayah otoritas pengelolaan (KPH, DLHK, DESDM, Bappeda di 2 Kabupaten, serta 10 camat di 2 Kabupaten).</t>
  </si>
  <si>
    <t>1 unit x 10 hari x 1 kali kegiatan x 2 lokasi</t>
  </si>
  <si>
    <t>Perdiem Konsorsium</t>
  </si>
  <si>
    <t>2 orang x 10 hari x 1 kali kegiatan x 2 lokasi</t>
  </si>
  <si>
    <t>Akomodasi</t>
  </si>
  <si>
    <t>2 kamar x 9 hari x 1 kali kegiatan x 2 lokasi</t>
  </si>
  <si>
    <t>1 paket x 8 stakeholder x 2 lokasi</t>
  </si>
  <si>
    <t>sub total K 1.1.2.</t>
  </si>
  <si>
    <t>Lampiran D.Arus Kas (Cashflow)</t>
  </si>
  <si>
    <t>Total Output 1.1</t>
  </si>
  <si>
    <t>Penjelasan:</t>
  </si>
  <si>
    <t>Justifikasi pembiayaan / satuan harga setempat (kolom O), adalah apabila satuan perhitungan (harga/unit) yang digunakan tidak ada dalam SOP KEHATI yang dilampirkan, maka lembaga pengusul harus menampilkan acuan (jenis atau nomor aturan) UPT setempat atau aturan lain sering digunakan yang selama.</t>
  </si>
  <si>
    <t>Total (dalam juta Rp)</t>
  </si>
  <si>
    <t>Tahun ke-1</t>
  </si>
  <si>
    <t>Tahun ke 2, dst</t>
  </si>
  <si>
    <t>Bulan</t>
  </si>
  <si>
    <t xml:space="preserve">Total </t>
  </si>
  <si>
    <t>Bulan ke-</t>
  </si>
  <si>
    <t>Lampiran D. Rencana Pemantauan Kinerja (PMP)  Pelaksanaan Proyek</t>
  </si>
  <si>
    <t>Outcome Proyek</t>
  </si>
  <si>
    <t>Indikator (Apa)</t>
  </si>
  <si>
    <t>Metode (Bagaimana) pengukuran</t>
  </si>
  <si>
    <t>Pemeriksaan &amp; Validasi (Kapan-Siapa)</t>
  </si>
  <si>
    <t xml:space="preserve">Data tersedia (Dimana) </t>
  </si>
  <si>
    <t>Pelaporan</t>
  </si>
  <si>
    <t xml:space="preserve">Definisi </t>
  </si>
  <si>
    <t>Unit pengukuran</t>
  </si>
  <si>
    <t>Sumber data</t>
  </si>
  <si>
    <t>target proyek</t>
  </si>
  <si>
    <t>jadwal/</t>
  </si>
  <si>
    <t>/data dasar</t>
  </si>
  <si>
    <t>PJ</t>
  </si>
  <si>
    <t>Jadwal Pelaporan</t>
  </si>
  <si>
    <t>PJ/Mitra</t>
  </si>
  <si>
    <t>Mencantumkan definisi spesifik indicator kinerja kunci.</t>
  </si>
  <si>
    <t>Ukuran dan dimensi spesifik yang digunakan untuk mengukur perubahan terjadi sesuai indikator kinerja.</t>
  </si>
  <si>
    <t>Identifikasi sumber potensial untuk pengumpulan data dalam rangka pengukuran pencapaian indicator kinerja</t>
  </si>
  <si>
    <t>berikan target pencapaian keberhasilan proyek dari baseline</t>
  </si>
  <si>
    <t>Cara yang akan digunakan untuk pengumpulan data pemantauan kinerja. Data indicator kinerja harus absah, lengkap, akurat, dan konsisten,  agar dapat digunakan untuk mengukur kinerja.</t>
  </si>
  <si>
    <r>
      <rPr>
        <i/>
        <sz val="10"/>
        <rFont val="Arial"/>
      </rPr>
      <t xml:space="preserve">Frekuensi </t>
    </r>
    <r>
      <rPr>
        <sz val="10"/>
        <rFont val="Arial"/>
      </rPr>
      <t>mencatumkan Seberapa sering data akan dikumpulkan. Agar lebih terorganisasi, perlu direncanakan kapan pengumpulan data akan dilakukan (misal bulan).</t>
    </r>
  </si>
  <si>
    <t>Jadwal  mencantumkan kapan data selesai dikumpulkan dan dianalisis. (kuartal/tahunan)</t>
  </si>
  <si>
    <t>Data Baseline merupakan data awal sebagai acuan pengukuran kinerja. Sebaiknya menggunakan data sebaru mungkin sebelum atau sesudah dimulainya program</t>
  </si>
  <si>
    <t>Individu / jabatan / lembaga / mitra pelaksana pemantauan yang bertanggung jawab untuk membuat laporan.</t>
  </si>
  <si>
    <t>Apakah data yang akan digunakan untuk pengukuran kinerja dapat selalu tersedia selama program berjalan</t>
  </si>
  <si>
    <t>Kapan laporan pemantauan akan disajikan. (kuartal/tahunan)</t>
  </si>
  <si>
    <t>Outcome 1. Pengelolaan kawasan taman nasional dapat berlangsung secara efektif seiring peningkatan kinerja tingkat resor</t>
  </si>
  <si>
    <t>Peningkatan nilai METT/CD score cards dan perubahan perilaku petugas dalam mengelola kawasan di tingkat resor</t>
  </si>
  <si>
    <t>nilai METT dan CAP Survey di 4 resor</t>
  </si>
  <si>
    <t xml:space="preserve">laporan pemantauan berkala </t>
  </si>
  <si>
    <t>Penilaian nilai METT setiap tahunnya dan renkasi METT di tingkat balai hingga tingkat resor, pertemuan resor-balai dan mitra, pengukuran cap survey dengan rincian kuesioner dan analisi hasilmya</t>
  </si>
  <si>
    <t xml:space="preserve">setiap tahun sekali </t>
  </si>
  <si>
    <t>annualy</t>
  </si>
  <si>
    <t xml:space="preserve">Balai </t>
  </si>
  <si>
    <t>balai dan KK</t>
  </si>
  <si>
    <t xml:space="preserve">kwartal keempat </t>
  </si>
  <si>
    <t>konsorsium PILI-kelompok pelestari pesanguan dan WCS (untuk METT), cap survey konsorsium PILI</t>
  </si>
  <si>
    <t>Lampiran D. Matriks Capaian</t>
  </si>
  <si>
    <t>Bentang alam</t>
  </si>
  <si>
    <t>Realisasi</t>
  </si>
  <si>
    <t xml:space="preserve">Tahun 2 </t>
  </si>
  <si>
    <t>Target dan Realisasi Capaian Kegiatan Tahun Ke-1</t>
  </si>
  <si>
    <t>Kuartal 1</t>
  </si>
  <si>
    <t>Kuartal 2</t>
  </si>
  <si>
    <t>Kuartal 3</t>
  </si>
  <si>
    <t>Kuartal 4</t>
  </si>
  <si>
    <t>Target</t>
  </si>
  <si>
    <t>x</t>
  </si>
  <si>
    <t>10 instansi</t>
  </si>
  <si>
    <t>8 instansi</t>
  </si>
  <si>
    <t>2 intansi</t>
  </si>
  <si>
    <t>: &lt;lihat panduan penulisan proposal&gt;</t>
  </si>
  <si>
    <t>Sumber dan Alat Verifikasi (MoVs)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</si>
</sst>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_-* #,##0_-;\-* #,##0_-;_-* &quot;-&quot;_-;_-@"/>
    <numFmt numFmtId="165" formatCode="_(* #,##0_);_(* \(#,##0\);_(* &quot;-&quot;??_);_(@_)"/>
  </numFmts>
  <fonts count="20" x14ac:knownFonts="1">
    <font>
      <sz val="10"/>
      <color rgb="FF000000"/>
      <name val="Arial"/>
    </font>
    <font>
      <b/>
      <sz val="10"/>
      <color rgb="FF000000"/>
      <name val="Arial Narrow"/>
    </font>
    <font>
      <sz val="10"/>
      <color theme="1"/>
      <name val="Arial Narrow"/>
    </font>
    <font>
      <sz val="11"/>
      <color theme="1"/>
      <name val="Arial Narrow"/>
    </font>
    <font>
      <sz val="10"/>
      <color theme="1"/>
      <name val="Arial"/>
    </font>
    <font>
      <b/>
      <sz val="11"/>
      <color rgb="FF000000"/>
      <name val="Arial Narrow"/>
    </font>
    <font>
      <b/>
      <sz val="11"/>
      <name val="Arial Narrow"/>
    </font>
    <font>
      <sz val="11"/>
      <name val="Arial Narrow"/>
    </font>
    <font>
      <b/>
      <sz val="11"/>
      <color theme="1"/>
      <name val="Arial Narrow"/>
    </font>
    <font>
      <sz val="10"/>
      <name val="Arial"/>
    </font>
    <font>
      <b/>
      <sz val="10"/>
      <color rgb="FFFFFFFF"/>
      <name val="Arial Narrow"/>
    </font>
    <font>
      <sz val="11"/>
      <color theme="1"/>
      <name val="Calibri"/>
    </font>
    <font>
      <b/>
      <sz val="10"/>
      <color theme="1"/>
      <name val="Arial Narrow"/>
    </font>
    <font>
      <sz val="11"/>
      <color rgb="FF000000"/>
      <name val="Arial Narrow"/>
    </font>
    <font>
      <sz val="12"/>
      <color rgb="FF000000"/>
      <name val="Calibri"/>
    </font>
    <font>
      <sz val="10"/>
      <color rgb="FF000000"/>
      <name val="Arial Narrow"/>
    </font>
    <font>
      <sz val="10"/>
      <color rgb="FF0000FF"/>
      <name val="Arial Narrow"/>
    </font>
    <font>
      <sz val="9"/>
      <color rgb="FF0000FF"/>
      <name val="Arial Narrow"/>
    </font>
    <font>
      <sz val="10"/>
      <color rgb="FFFF0000"/>
      <name val="Arial"/>
    </font>
    <font>
      <i/>
      <sz val="10"/>
      <name val="Arial"/>
    </font>
  </fonts>
  <fills count="1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C99"/>
        <bgColor rgb="FFFFCC99"/>
      </patternFill>
    </fill>
    <fill>
      <patternFill patternType="solid">
        <fgColor rgb="FFD9D9D9"/>
        <bgColor rgb="FFD9D9D9"/>
      </patternFill>
    </fill>
    <fill>
      <patternFill patternType="solid">
        <fgColor rgb="FF33CCCC"/>
        <bgColor rgb="FF33CCCC"/>
      </patternFill>
    </fill>
    <fill>
      <patternFill patternType="solid">
        <fgColor rgb="FF9FC5E8"/>
        <bgColor rgb="FF9FC5E8"/>
      </patternFill>
    </fill>
    <fill>
      <patternFill patternType="solid">
        <fgColor rgb="FFCCCCCC"/>
        <bgColor rgb="FFCCCCCC"/>
      </patternFill>
    </fill>
    <fill>
      <patternFill patternType="solid">
        <fgColor rgb="FFB7E1CD"/>
        <bgColor rgb="FFB7E1CD"/>
      </patternFill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  <fill>
      <patternFill patternType="solid">
        <fgColor rgb="FFC2D69B"/>
        <bgColor rgb="FFC2D69B"/>
      </patternFill>
    </fill>
    <fill>
      <patternFill patternType="solid">
        <fgColor rgb="FFF9CB9C"/>
        <bgColor rgb="FFF9CB9C"/>
      </patternFill>
    </fill>
    <fill>
      <patternFill patternType="solid">
        <fgColor rgb="FFA4C2F4"/>
        <bgColor rgb="FFA4C2F4"/>
      </patternFill>
    </fill>
    <fill>
      <patternFill patternType="solid">
        <fgColor rgb="FFCCFFCC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6">
    <xf numFmtId="0" fontId="0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/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/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8" fillId="2" borderId="3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vertical="top"/>
    </xf>
    <xf numFmtId="0" fontId="8" fillId="2" borderId="15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top"/>
    </xf>
    <xf numFmtId="0" fontId="1" fillId="0" borderId="16" xfId="0" applyFont="1" applyBorder="1"/>
    <xf numFmtId="0" fontId="2" fillId="0" borderId="17" xfId="0" applyFont="1" applyBorder="1"/>
    <xf numFmtId="0" fontId="8" fillId="2" borderId="20" xfId="0" applyFont="1" applyFill="1" applyBorder="1" applyAlignment="1">
      <alignment vertical="top"/>
    </xf>
    <xf numFmtId="49" fontId="2" fillId="0" borderId="17" xfId="0" applyNumberFormat="1" applyFont="1" applyBorder="1" applyAlignment="1">
      <alignment horizontal="center"/>
    </xf>
    <xf numFmtId="0" fontId="3" fillId="2" borderId="14" xfId="0" applyFont="1" applyFill="1" applyBorder="1" applyAlignment="1">
      <alignment vertical="top"/>
    </xf>
    <xf numFmtId="49" fontId="2" fillId="0" borderId="18" xfId="0" applyNumberFormat="1" applyFont="1" applyBorder="1" applyAlignment="1">
      <alignment horizontal="center"/>
    </xf>
    <xf numFmtId="0" fontId="2" fillId="0" borderId="15" xfId="0" applyFont="1" applyBorder="1"/>
    <xf numFmtId="49" fontId="2" fillId="0" borderId="18" xfId="0" applyNumberFormat="1" applyFont="1" applyBorder="1" applyAlignment="1">
      <alignment horizontal="center"/>
    </xf>
    <xf numFmtId="0" fontId="8" fillId="2" borderId="21" xfId="0" applyFont="1" applyFill="1" applyBorder="1" applyAlignment="1">
      <alignment horizontal="center" wrapText="1"/>
    </xf>
    <xf numFmtId="0" fontId="8" fillId="0" borderId="12" xfId="0" applyFont="1" applyBorder="1" applyAlignment="1">
      <alignment vertical="top"/>
    </xf>
    <xf numFmtId="0" fontId="5" fillId="4" borderId="15" xfId="0" applyFont="1" applyFill="1" applyBorder="1" applyAlignment="1">
      <alignment horizontal="center" wrapText="1"/>
    </xf>
    <xf numFmtId="0" fontId="1" fillId="8" borderId="20" xfId="0" applyFont="1" applyFill="1" applyBorder="1"/>
    <xf numFmtId="0" fontId="3" fillId="0" borderId="18" xfId="0" applyFont="1" applyBorder="1" applyAlignment="1">
      <alignment vertical="top" wrapText="1"/>
    </xf>
    <xf numFmtId="0" fontId="2" fillId="9" borderId="14" xfId="0" applyFont="1" applyFill="1" applyBorder="1"/>
    <xf numFmtId="0" fontId="11" fillId="0" borderId="18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2" fillId="9" borderId="21" xfId="0" applyFont="1" applyFill="1" applyBorder="1"/>
    <xf numFmtId="0" fontId="3" fillId="0" borderId="18" xfId="0" applyFont="1" applyBorder="1" applyAlignment="1">
      <alignment vertical="top"/>
    </xf>
    <xf numFmtId="0" fontId="3" fillId="0" borderId="15" xfId="0" applyFont="1" applyBorder="1" applyAlignment="1">
      <alignment vertical="top" wrapText="1"/>
    </xf>
    <xf numFmtId="0" fontId="11" fillId="0" borderId="12" xfId="0" applyFont="1" applyBorder="1" applyAlignment="1">
      <alignment vertical="top"/>
    </xf>
    <xf numFmtId="10" fontId="2" fillId="0" borderId="15" xfId="0" applyNumberFormat="1" applyFont="1" applyBorder="1"/>
    <xf numFmtId="0" fontId="13" fillId="0" borderId="18" xfId="0" applyFont="1" applyBorder="1" applyAlignment="1">
      <alignment vertical="top" wrapText="1"/>
    </xf>
    <xf numFmtId="0" fontId="11" fillId="0" borderId="15" xfId="0" applyFont="1" applyBorder="1" applyAlignment="1">
      <alignment vertical="top"/>
    </xf>
    <xf numFmtId="0" fontId="11" fillId="0" borderId="17" xfId="0" applyFont="1" applyBorder="1" applyAlignment="1">
      <alignment vertical="top"/>
    </xf>
    <xf numFmtId="0" fontId="11" fillId="0" borderId="17" xfId="0" applyFont="1" applyBorder="1" applyAlignment="1">
      <alignment vertical="top" wrapText="1"/>
    </xf>
    <xf numFmtId="0" fontId="14" fillId="10" borderId="15" xfId="0" applyFont="1" applyFill="1" applyBorder="1" applyAlignment="1">
      <alignment horizontal="left" wrapText="1"/>
    </xf>
    <xf numFmtId="0" fontId="3" fillId="0" borderId="12" xfId="0" applyFont="1" applyBorder="1" applyAlignment="1">
      <alignment vertical="top" wrapText="1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13" fillId="0" borderId="18" xfId="0" applyFont="1" applyBorder="1" applyAlignment="1">
      <alignment vertical="top"/>
    </xf>
    <xf numFmtId="41" fontId="2" fillId="0" borderId="8" xfId="0" applyNumberFormat="1" applyFont="1" applyBorder="1" applyAlignment="1">
      <alignment vertical="top"/>
    </xf>
    <xf numFmtId="41" fontId="2" fillId="0" borderId="8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 vertical="top"/>
    </xf>
    <xf numFmtId="0" fontId="11" fillId="0" borderId="18" xfId="0" applyFont="1" applyBorder="1" applyAlignment="1">
      <alignment vertical="top" wrapText="1"/>
    </xf>
    <xf numFmtId="10" fontId="2" fillId="0" borderId="8" xfId="0" applyNumberFormat="1" applyFont="1" applyBorder="1" applyAlignment="1">
      <alignment horizontal="right" vertical="top"/>
    </xf>
    <xf numFmtId="0" fontId="11" fillId="10" borderId="13" xfId="0" applyFont="1" applyFill="1" applyBorder="1" applyAlignment="1">
      <alignment vertical="top"/>
    </xf>
    <xf numFmtId="0" fontId="2" fillId="0" borderId="8" xfId="0" applyFont="1" applyBorder="1" applyAlignment="1">
      <alignment vertical="top"/>
    </xf>
    <xf numFmtId="0" fontId="11" fillId="10" borderId="21" xfId="0" applyFont="1" applyFill="1" applyBorder="1" applyAlignment="1">
      <alignment vertical="top" wrapText="1"/>
    </xf>
    <xf numFmtId="0" fontId="2" fillId="0" borderId="12" xfId="0" applyFont="1" applyBorder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41" fontId="2" fillId="0" borderId="18" xfId="0" applyNumberFormat="1" applyFont="1" applyBorder="1" applyAlignment="1">
      <alignment vertical="top"/>
    </xf>
    <xf numFmtId="41" fontId="2" fillId="0" borderId="18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 vertical="top"/>
    </xf>
    <xf numFmtId="10" fontId="2" fillId="0" borderId="18" xfId="0" applyNumberFormat="1" applyFont="1" applyBorder="1" applyAlignment="1">
      <alignment horizontal="right" vertical="top"/>
    </xf>
    <xf numFmtId="0" fontId="2" fillId="0" borderId="18" xfId="0" applyFont="1" applyBorder="1" applyAlignment="1">
      <alignment vertical="top"/>
    </xf>
    <xf numFmtId="41" fontId="12" fillId="2" borderId="21" xfId="0" applyNumberFormat="1" applyFont="1" applyFill="1" applyBorder="1" applyAlignment="1">
      <alignment horizontal="right"/>
    </xf>
    <xf numFmtId="41" fontId="2" fillId="2" borderId="21" xfId="0" applyNumberFormat="1" applyFont="1" applyFill="1" applyBorder="1"/>
    <xf numFmtId="9" fontId="2" fillId="2" borderId="21" xfId="0" applyNumberFormat="1" applyFont="1" applyFill="1" applyBorder="1"/>
    <xf numFmtId="3" fontId="12" fillId="2" borderId="21" xfId="0" applyNumberFormat="1" applyFont="1" applyFill="1" applyBorder="1" applyAlignment="1">
      <alignment horizontal="right"/>
    </xf>
    <xf numFmtId="10" fontId="12" fillId="2" borderId="21" xfId="0" applyNumberFormat="1" applyFont="1" applyFill="1" applyBorder="1" applyAlignment="1">
      <alignment horizontal="right"/>
    </xf>
    <xf numFmtId="0" fontId="12" fillId="2" borderId="21" xfId="0" applyFont="1" applyFill="1" applyBorder="1" applyAlignment="1">
      <alignment horizontal="right"/>
    </xf>
    <xf numFmtId="0" fontId="15" fillId="0" borderId="12" xfId="0" applyFont="1" applyBorder="1" applyAlignment="1">
      <alignment horizontal="center" vertical="top"/>
    </xf>
    <xf numFmtId="0" fontId="15" fillId="0" borderId="18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41" fontId="2" fillId="0" borderId="18" xfId="0" applyNumberFormat="1" applyFont="1" applyBorder="1" applyAlignment="1">
      <alignment vertical="top" wrapText="1"/>
    </xf>
    <xf numFmtId="9" fontId="2" fillId="0" borderId="18" xfId="0" applyNumberFormat="1" applyFont="1" applyBorder="1" applyAlignment="1">
      <alignment vertical="top"/>
    </xf>
    <xf numFmtId="10" fontId="2" fillId="0" borderId="18" xfId="0" applyNumberFormat="1" applyFont="1" applyBorder="1" applyAlignment="1">
      <alignment vertical="top"/>
    </xf>
    <xf numFmtId="165" fontId="2" fillId="0" borderId="18" xfId="0" applyNumberFormat="1" applyFont="1" applyBorder="1" applyAlignment="1">
      <alignment vertical="top"/>
    </xf>
    <xf numFmtId="41" fontId="12" fillId="2" borderId="21" xfId="0" applyNumberFormat="1" applyFont="1" applyFill="1" applyBorder="1" applyAlignment="1">
      <alignment horizontal="right" vertical="top"/>
    </xf>
    <xf numFmtId="41" fontId="2" fillId="2" borderId="21" xfId="0" applyNumberFormat="1" applyFont="1" applyFill="1" applyBorder="1" applyAlignment="1">
      <alignment vertical="top"/>
    </xf>
    <xf numFmtId="9" fontId="2" fillId="2" borderId="21" xfId="0" applyNumberFormat="1" applyFont="1" applyFill="1" applyBorder="1" applyAlignment="1">
      <alignment vertical="top"/>
    </xf>
    <xf numFmtId="3" fontId="12" fillId="2" borderId="21" xfId="0" applyNumberFormat="1" applyFont="1" applyFill="1" applyBorder="1" applyAlignment="1">
      <alignment horizontal="right" vertical="top"/>
    </xf>
    <xf numFmtId="10" fontId="12" fillId="2" borderId="21" xfId="0" applyNumberFormat="1" applyFont="1" applyFill="1" applyBorder="1" applyAlignment="1">
      <alignment horizontal="right" vertical="top"/>
    </xf>
    <xf numFmtId="0" fontId="12" fillId="2" borderId="21" xfId="0" applyFont="1" applyFill="1" applyBorder="1" applyAlignment="1">
      <alignment horizontal="right" vertical="top"/>
    </xf>
    <xf numFmtId="0" fontId="1" fillId="0" borderId="0" xfId="0" applyFont="1" applyAlignment="1">
      <alignment vertical="top"/>
    </xf>
    <xf numFmtId="0" fontId="12" fillId="11" borderId="21" xfId="0" applyFont="1" applyFill="1" applyBorder="1" applyAlignment="1">
      <alignment vertical="top"/>
    </xf>
    <xf numFmtId="0" fontId="12" fillId="0" borderId="0" xfId="0" applyFont="1" applyAlignment="1">
      <alignment horizontal="center"/>
    </xf>
    <xf numFmtId="0" fontId="2" fillId="11" borderId="21" xfId="0" applyFont="1" applyFill="1" applyBorder="1" applyAlignment="1">
      <alignment vertical="top"/>
    </xf>
    <xf numFmtId="3" fontId="12" fillId="11" borderId="21" xfId="0" applyNumberFormat="1" applyFont="1" applyFill="1" applyBorder="1" applyAlignment="1">
      <alignment horizontal="right" vertical="top"/>
    </xf>
    <xf numFmtId="10" fontId="12" fillId="11" borderId="21" xfId="0" applyNumberFormat="1" applyFont="1" applyFill="1" applyBorder="1" applyAlignment="1">
      <alignment horizontal="right" vertical="top"/>
    </xf>
    <xf numFmtId="0" fontId="2" fillId="0" borderId="0" xfId="0" applyFont="1" applyAlignment="1"/>
    <xf numFmtId="0" fontId="12" fillId="0" borderId="1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top"/>
    </xf>
    <xf numFmtId="0" fontId="1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/>
    </xf>
    <xf numFmtId="3" fontId="2" fillId="0" borderId="0" xfId="0" applyNumberFormat="1" applyFont="1" applyAlignment="1">
      <alignment horizontal="center" vertical="top" wrapText="1"/>
    </xf>
    <xf numFmtId="3" fontId="12" fillId="0" borderId="15" xfId="0" applyNumberFormat="1" applyFont="1" applyBorder="1" applyAlignment="1">
      <alignment horizontal="left" vertical="top"/>
    </xf>
    <xf numFmtId="3" fontId="2" fillId="0" borderId="15" xfId="0" applyNumberFormat="1" applyFont="1" applyBorder="1" applyAlignment="1">
      <alignment horizontal="left" vertical="top"/>
    </xf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1" fillId="14" borderId="27" xfId="0" applyFont="1" applyFill="1" applyBorder="1" applyAlignment="1">
      <alignment horizontal="center" vertical="top" wrapText="1"/>
    </xf>
    <xf numFmtId="0" fontId="1" fillId="14" borderId="27" xfId="0" applyFont="1" applyFill="1" applyBorder="1" applyAlignment="1">
      <alignment horizontal="center" vertical="center" wrapText="1"/>
    </xf>
    <xf numFmtId="0" fontId="1" fillId="14" borderId="27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vertical="top" wrapText="1"/>
    </xf>
    <xf numFmtId="0" fontId="16" fillId="0" borderId="12" xfId="0" applyFont="1" applyBorder="1" applyAlignment="1">
      <alignment vertical="top" wrapText="1"/>
    </xf>
    <xf numFmtId="0" fontId="16" fillId="0" borderId="12" xfId="0" applyFont="1" applyBorder="1" applyAlignment="1">
      <alignment vertical="top" wrapText="1"/>
    </xf>
    <xf numFmtId="0" fontId="16" fillId="0" borderId="15" xfId="0" applyFont="1" applyBorder="1" applyAlignment="1">
      <alignment vertical="top" wrapText="1"/>
    </xf>
    <xf numFmtId="0" fontId="17" fillId="0" borderId="12" xfId="0" applyFont="1" applyBorder="1" applyAlignment="1">
      <alignment vertical="top" wrapText="1"/>
    </xf>
    <xf numFmtId="0" fontId="15" fillId="0" borderId="15" xfId="0" applyFont="1" applyBorder="1" applyAlignment="1">
      <alignment vertical="top" wrapText="1"/>
    </xf>
    <xf numFmtId="9" fontId="15" fillId="0" borderId="15" xfId="0" applyNumberFormat="1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9" fontId="2" fillId="0" borderId="15" xfId="0" applyNumberFormat="1" applyFont="1" applyBorder="1" applyAlignment="1">
      <alignment vertical="top" wrapText="1"/>
    </xf>
    <xf numFmtId="0" fontId="2" fillId="16" borderId="15" xfId="0" applyFont="1" applyFill="1" applyBorder="1" applyAlignment="1">
      <alignment horizontal="center"/>
    </xf>
    <xf numFmtId="0" fontId="4" fillId="16" borderId="15" xfId="0" applyFont="1" applyFill="1" applyBorder="1" applyAlignment="1">
      <alignment horizontal="center"/>
    </xf>
    <xf numFmtId="0" fontId="2" fillId="15" borderId="14" xfId="0" applyFont="1" applyFill="1" applyBorder="1"/>
    <xf numFmtId="0" fontId="4" fillId="0" borderId="15" xfId="0" applyFont="1" applyBorder="1"/>
    <xf numFmtId="0" fontId="2" fillId="15" borderId="21" xfId="0" applyFont="1" applyFill="1" applyBorder="1"/>
    <xf numFmtId="0" fontId="12" fillId="15" borderId="1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9" fillId="0" borderId="12" xfId="0" applyFont="1" applyBorder="1"/>
    <xf numFmtId="0" fontId="8" fillId="0" borderId="17" xfId="0" applyFont="1" applyBorder="1" applyAlignment="1">
      <alignment vertical="top" wrapText="1"/>
    </xf>
    <xf numFmtId="0" fontId="9" fillId="0" borderId="17" xfId="0" applyFont="1" applyBorder="1"/>
    <xf numFmtId="0" fontId="9" fillId="0" borderId="18" xfId="0" applyFont="1" applyBorder="1"/>
    <xf numFmtId="0" fontId="3" fillId="0" borderId="17" xfId="0" applyFont="1" applyBorder="1" applyAlignment="1">
      <alignment vertical="top" wrapText="1"/>
    </xf>
    <xf numFmtId="0" fontId="8" fillId="2" borderId="2" xfId="0" applyFont="1" applyFill="1" applyBorder="1" applyAlignment="1">
      <alignment horizontal="center" wrapText="1"/>
    </xf>
    <xf numFmtId="0" fontId="9" fillId="0" borderId="13" xfId="0" applyFont="1" applyBorder="1"/>
    <xf numFmtId="0" fontId="8" fillId="2" borderId="6" xfId="0" applyFont="1" applyFill="1" applyBorder="1" applyAlignment="1">
      <alignment horizontal="center" wrapText="1"/>
    </xf>
    <xf numFmtId="0" fontId="9" fillId="0" borderId="8" xfId="0" applyFont="1" applyBorder="1"/>
    <xf numFmtId="0" fontId="5" fillId="4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10" xfId="0" applyFont="1" applyBorder="1"/>
    <xf numFmtId="4" fontId="8" fillId="2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9" fillId="0" borderId="19" xfId="0" applyFont="1" applyBorder="1"/>
    <xf numFmtId="41" fontId="10" fillId="5" borderId="11" xfId="0" applyNumberFormat="1" applyFont="1" applyFill="1" applyBorder="1" applyAlignment="1">
      <alignment horizontal="center" vertical="center" wrapText="1"/>
    </xf>
    <xf numFmtId="164" fontId="10" fillId="5" borderId="1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1" fillId="3" borderId="5" xfId="0" applyFont="1" applyFill="1" applyBorder="1" applyAlignment="1">
      <alignment horizontal="center" vertical="center" wrapText="1"/>
    </xf>
    <xf numFmtId="0" fontId="9" fillId="0" borderId="7" xfId="0" applyFont="1" applyBorder="1"/>
    <xf numFmtId="0" fontId="9" fillId="0" borderId="9" xfId="0" applyFont="1" applyBorder="1"/>
    <xf numFmtId="0" fontId="9" fillId="0" borderId="16" xfId="0" applyFont="1" applyBorder="1"/>
    <xf numFmtId="0" fontId="1" fillId="3" borderId="11" xfId="0" applyFont="1" applyFill="1" applyBorder="1" applyAlignment="1">
      <alignment horizontal="center" vertical="center" wrapText="1"/>
    </xf>
    <xf numFmtId="3" fontId="1" fillId="3" borderId="1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3" fontId="2" fillId="0" borderId="0" xfId="0" applyNumberFormat="1" applyFont="1" applyAlignment="1">
      <alignment horizontal="left" vertical="top" wrapText="1"/>
    </xf>
    <xf numFmtId="0" fontId="0" fillId="0" borderId="0" xfId="0" applyFont="1" applyAlignment="1"/>
    <xf numFmtId="0" fontId="12" fillId="12" borderId="5" xfId="0" applyFont="1" applyFill="1" applyBorder="1" applyAlignment="1">
      <alignment horizontal="center" vertical="center"/>
    </xf>
    <xf numFmtId="0" fontId="9" fillId="0" borderId="22" xfId="0" applyFont="1" applyBorder="1"/>
    <xf numFmtId="0" fontId="9" fillId="0" borderId="23" xfId="0" applyFont="1" applyBorder="1"/>
    <xf numFmtId="0" fontId="9" fillId="0" borderId="24" xfId="0" applyFont="1" applyBorder="1"/>
    <xf numFmtId="0" fontId="12" fillId="12" borderId="1" xfId="0" applyFont="1" applyFill="1" applyBorder="1" applyAlignment="1">
      <alignment horizontal="center" vertical="center"/>
    </xf>
    <xf numFmtId="0" fontId="9" fillId="0" borderId="25" xfId="0" applyFont="1" applyBorder="1"/>
    <xf numFmtId="0" fontId="12" fillId="0" borderId="10" xfId="0" applyFont="1" applyBorder="1" applyAlignment="1">
      <alignment horizontal="center"/>
    </xf>
    <xf numFmtId="0" fontId="12" fillId="13" borderId="4" xfId="0" applyFont="1" applyFill="1" applyBorder="1" applyAlignment="1">
      <alignment vertical="top"/>
    </xf>
    <xf numFmtId="0" fontId="2" fillId="0" borderId="0" xfId="0" applyFont="1" applyAlignment="1"/>
    <xf numFmtId="0" fontId="1" fillId="14" borderId="26" xfId="0" applyFont="1" applyFill="1" applyBorder="1" applyAlignment="1">
      <alignment horizontal="center" vertical="center" wrapText="1"/>
    </xf>
    <xf numFmtId="0" fontId="9" fillId="0" borderId="31" xfId="0" applyFont="1" applyBorder="1"/>
    <xf numFmtId="0" fontId="1" fillId="14" borderId="28" xfId="0" applyFont="1" applyFill="1" applyBorder="1" applyAlignment="1">
      <alignment horizontal="center" vertical="top" wrapText="1"/>
    </xf>
    <xf numFmtId="0" fontId="9" fillId="0" borderId="29" xfId="0" applyFont="1" applyBorder="1"/>
    <xf numFmtId="0" fontId="9" fillId="0" borderId="30" xfId="0" applyFont="1" applyBorder="1"/>
    <xf numFmtId="0" fontId="1" fillId="14" borderId="28" xfId="0" applyFont="1" applyFill="1" applyBorder="1" applyAlignment="1">
      <alignment horizontal="center" vertical="center" wrapText="1"/>
    </xf>
    <xf numFmtId="0" fontId="1" fillId="14" borderId="26" xfId="0" applyFont="1" applyFill="1" applyBorder="1" applyAlignment="1">
      <alignment vertical="center" wrapText="1"/>
    </xf>
    <xf numFmtId="0" fontId="3" fillId="0" borderId="16" xfId="0" applyFont="1" applyBorder="1" applyAlignment="1">
      <alignment vertical="top" wrapText="1"/>
    </xf>
    <xf numFmtId="0" fontId="12" fillId="15" borderId="4" xfId="0" applyFont="1" applyFill="1" applyBorder="1" applyAlignment="1">
      <alignment horizontal="center"/>
    </xf>
    <xf numFmtId="0" fontId="12" fillId="15" borderId="1" xfId="0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J1000"/>
  <sheetViews>
    <sheetView workbookViewId="0">
      <selection activeCell="J16" sqref="J16"/>
    </sheetView>
  </sheetViews>
  <sheetFormatPr defaultColWidth="14.453125" defaultRowHeight="15" customHeight="1" x14ac:dyDescent="0.25"/>
  <cols>
    <col min="1" max="1" width="8.08984375" customWidth="1"/>
    <col min="2" max="2" width="3.54296875" customWidth="1"/>
    <col min="3" max="3" width="5.6328125" customWidth="1"/>
    <col min="4" max="4" width="31.81640625" customWidth="1"/>
    <col min="5" max="5" width="39.54296875" customWidth="1"/>
    <col min="6" max="6" width="28.7265625" customWidth="1"/>
    <col min="8" max="8" width="29.453125" customWidth="1"/>
    <col min="9" max="9" width="26.81640625" customWidth="1"/>
    <col min="10" max="10" width="19.54296875" customWidth="1"/>
  </cols>
  <sheetData>
    <row r="1" spans="1:10" ht="15.75" customHeight="1" x14ac:dyDescent="0.25">
      <c r="A1" s="5" t="s">
        <v>2</v>
      </c>
    </row>
    <row r="2" spans="1:10" ht="15.75" customHeight="1" x14ac:dyDescent="0.25">
      <c r="A2" s="3" t="s">
        <v>1</v>
      </c>
      <c r="D2" s="4" t="s">
        <v>3</v>
      </c>
    </row>
    <row r="3" spans="1:10" ht="15.75" customHeight="1" x14ac:dyDescent="0.25">
      <c r="A3" s="3" t="s">
        <v>4</v>
      </c>
      <c r="D3" s="4" t="s">
        <v>3</v>
      </c>
    </row>
    <row r="4" spans="1:10" ht="15.75" customHeight="1" x14ac:dyDescent="0.25">
      <c r="A4" s="6" t="s">
        <v>5</v>
      </c>
      <c r="D4" s="7" t="s">
        <v>3</v>
      </c>
    </row>
    <row r="5" spans="1:10" ht="15.75" customHeight="1" x14ac:dyDescent="0.25">
      <c r="A5" s="6" t="s">
        <v>6</v>
      </c>
      <c r="D5" s="4" t="s">
        <v>3</v>
      </c>
    </row>
    <row r="6" spans="1:10" ht="15.75" customHeight="1" x14ac:dyDescent="0.25">
      <c r="A6" s="8" t="s">
        <v>7</v>
      </c>
      <c r="D6" s="4" t="s">
        <v>146</v>
      </c>
    </row>
    <row r="7" spans="1:10" ht="15.75" customHeight="1" x14ac:dyDescent="0.25">
      <c r="A7" s="9" t="s">
        <v>8</v>
      </c>
      <c r="D7" s="4" t="s">
        <v>146</v>
      </c>
    </row>
    <row r="8" spans="1:10" ht="15.75" customHeight="1" x14ac:dyDescent="0.25"/>
    <row r="9" spans="1:10" ht="15.75" customHeight="1" x14ac:dyDescent="0.3">
      <c r="A9" s="124" t="s">
        <v>9</v>
      </c>
      <c r="B9" s="130" t="s">
        <v>10</v>
      </c>
      <c r="C9" s="124" t="s">
        <v>11</v>
      </c>
      <c r="D9" s="124" t="s">
        <v>12</v>
      </c>
      <c r="E9" s="11" t="s">
        <v>13</v>
      </c>
      <c r="F9" s="132" t="s">
        <v>15</v>
      </c>
      <c r="G9" s="133"/>
      <c r="H9" s="124" t="s">
        <v>147</v>
      </c>
      <c r="I9" s="124" t="s">
        <v>17</v>
      </c>
      <c r="J9" s="134" t="s">
        <v>19</v>
      </c>
    </row>
    <row r="10" spans="1:10" ht="15.75" customHeight="1" x14ac:dyDescent="0.25">
      <c r="A10" s="125"/>
      <c r="B10" s="131"/>
      <c r="C10" s="125"/>
      <c r="D10" s="125"/>
      <c r="E10" s="12"/>
      <c r="F10" s="15" t="s">
        <v>29</v>
      </c>
      <c r="G10" s="15" t="s">
        <v>32</v>
      </c>
      <c r="H10" s="125"/>
      <c r="I10" s="125"/>
      <c r="J10" s="125"/>
    </row>
    <row r="11" spans="1:10" ht="15.75" customHeight="1" x14ac:dyDescent="0.3">
      <c r="A11" s="18" t="s">
        <v>34</v>
      </c>
      <c r="B11" s="12"/>
      <c r="C11" s="12"/>
      <c r="D11" s="12"/>
      <c r="E11" s="12"/>
      <c r="F11" s="15"/>
      <c r="G11" s="15"/>
      <c r="H11" s="24"/>
      <c r="I11" s="24"/>
      <c r="J11" s="26"/>
    </row>
    <row r="12" spans="1:10" ht="15.75" customHeight="1" x14ac:dyDescent="0.25">
      <c r="A12" s="25">
        <v>1</v>
      </c>
      <c r="B12" s="126" t="s">
        <v>48</v>
      </c>
      <c r="C12" s="127"/>
      <c r="D12" s="128"/>
      <c r="E12" s="28" t="s">
        <v>49</v>
      </c>
      <c r="F12" s="30"/>
      <c r="G12" s="30"/>
      <c r="H12" s="28" t="s">
        <v>50</v>
      </c>
      <c r="I12" s="28" t="s">
        <v>51</v>
      </c>
      <c r="J12" s="34" t="s">
        <v>52</v>
      </c>
    </row>
    <row r="13" spans="1:10" ht="15.75" customHeight="1" x14ac:dyDescent="0.25">
      <c r="A13" s="35">
        <v>1</v>
      </c>
      <c r="B13" s="30">
        <v>1</v>
      </c>
      <c r="C13" s="129" t="s">
        <v>53</v>
      </c>
      <c r="D13" s="128"/>
      <c r="E13" s="37" t="s">
        <v>54</v>
      </c>
      <c r="F13" s="30"/>
      <c r="G13" s="30"/>
      <c r="H13" s="37" t="s">
        <v>55</v>
      </c>
      <c r="I13" s="28" t="s">
        <v>56</v>
      </c>
      <c r="J13" s="38"/>
    </row>
    <row r="14" spans="1:10" ht="15.75" customHeight="1" x14ac:dyDescent="0.35">
      <c r="A14" s="35">
        <v>1</v>
      </c>
      <c r="B14" s="30">
        <v>1</v>
      </c>
      <c r="C14" s="28">
        <v>1</v>
      </c>
      <c r="D14" s="28" t="s">
        <v>57</v>
      </c>
      <c r="E14" s="39"/>
      <c r="F14" s="40" t="s">
        <v>58</v>
      </c>
      <c r="G14" s="41" t="s">
        <v>59</v>
      </c>
      <c r="H14" s="37" t="s">
        <v>60</v>
      </c>
      <c r="I14" s="28"/>
      <c r="J14" s="38"/>
    </row>
    <row r="15" spans="1:10" ht="15.75" customHeight="1" x14ac:dyDescent="0.25">
      <c r="A15" s="35">
        <v>1</v>
      </c>
      <c r="B15" s="45">
        <v>1</v>
      </c>
      <c r="C15" s="30">
        <v>2</v>
      </c>
      <c r="D15" s="28" t="s">
        <v>63</v>
      </c>
      <c r="E15" s="30"/>
      <c r="F15" s="49" t="s">
        <v>64</v>
      </c>
      <c r="G15" s="51"/>
      <c r="H15" s="53" t="s">
        <v>65</v>
      </c>
      <c r="I15" s="28"/>
      <c r="J15" s="38"/>
    </row>
    <row r="16" spans="1:10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">
    <mergeCell ref="F9:G9"/>
    <mergeCell ref="H9:H10"/>
    <mergeCell ref="I9:I10"/>
    <mergeCell ref="J9:J10"/>
    <mergeCell ref="D9:D10"/>
    <mergeCell ref="B12:D12"/>
    <mergeCell ref="C13:D13"/>
    <mergeCell ref="A9:A10"/>
    <mergeCell ref="B9:B10"/>
    <mergeCell ref="C9:C10"/>
  </mergeCells>
  <pageMargins left="0.7" right="0.7" top="0.75" bottom="0.7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1000"/>
  <sheetViews>
    <sheetView topLeftCell="F4" workbookViewId="0"/>
  </sheetViews>
  <sheetFormatPr defaultColWidth="14.453125" defaultRowHeight="15" customHeight="1" x14ac:dyDescent="0.25"/>
  <cols>
    <col min="1" max="1" width="4" customWidth="1"/>
    <col min="2" max="2" width="4.08984375" customWidth="1"/>
    <col min="3" max="3" width="4.453125" customWidth="1"/>
    <col min="4" max="4" width="38.453125" customWidth="1"/>
    <col min="5" max="16" width="3.26953125" customWidth="1"/>
    <col min="17" max="17" width="5.26953125" customWidth="1"/>
    <col min="18" max="19" width="19" customWidth="1"/>
  </cols>
  <sheetData>
    <row r="1" spans="1:21" ht="15.75" customHeight="1" x14ac:dyDescent="0.3">
      <c r="A1" s="3" t="s">
        <v>1</v>
      </c>
      <c r="D1" s="4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75" customHeight="1" x14ac:dyDescent="0.3">
      <c r="A2" s="3" t="s">
        <v>4</v>
      </c>
      <c r="D2" s="4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.75" customHeight="1" x14ac:dyDescent="0.3">
      <c r="A3" s="6" t="s">
        <v>5</v>
      </c>
      <c r="D3" s="7" t="s">
        <v>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.75" customHeight="1" x14ac:dyDescent="0.3">
      <c r="A4" s="6" t="s">
        <v>6</v>
      </c>
      <c r="D4" s="4" t="s">
        <v>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.7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.75" customHeight="1" x14ac:dyDescent="0.3">
      <c r="A6" s="135" t="s">
        <v>9</v>
      </c>
      <c r="B6" s="136" t="s">
        <v>10</v>
      </c>
      <c r="C6" s="135" t="s">
        <v>11</v>
      </c>
      <c r="D6" s="135" t="s">
        <v>12</v>
      </c>
      <c r="E6" s="137" t="s">
        <v>14</v>
      </c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3"/>
      <c r="Q6" s="13" t="s">
        <v>20</v>
      </c>
      <c r="R6" s="139" t="s">
        <v>32</v>
      </c>
      <c r="S6" s="140" t="s">
        <v>33</v>
      </c>
      <c r="T6" s="2"/>
      <c r="U6" s="2"/>
    </row>
    <row r="7" spans="1:21" ht="15.75" customHeight="1" x14ac:dyDescent="0.3">
      <c r="A7" s="125"/>
      <c r="B7" s="131"/>
      <c r="C7" s="125"/>
      <c r="D7" s="125"/>
      <c r="E7" s="14">
        <v>1</v>
      </c>
      <c r="F7" s="14">
        <v>2</v>
      </c>
      <c r="G7" s="14">
        <v>3</v>
      </c>
      <c r="H7" s="14">
        <v>4</v>
      </c>
      <c r="I7" s="14">
        <v>5</v>
      </c>
      <c r="J7" s="14">
        <f t="shared" ref="J7:P7" si="0">I7+1</f>
        <v>6</v>
      </c>
      <c r="K7" s="14">
        <f t="shared" si="0"/>
        <v>7</v>
      </c>
      <c r="L7" s="14">
        <f t="shared" si="0"/>
        <v>8</v>
      </c>
      <c r="M7" s="14">
        <f t="shared" si="0"/>
        <v>9</v>
      </c>
      <c r="N7" s="14">
        <f t="shared" si="0"/>
        <v>10</v>
      </c>
      <c r="O7" s="14">
        <f t="shared" si="0"/>
        <v>11</v>
      </c>
      <c r="P7" s="14">
        <f t="shared" si="0"/>
        <v>12</v>
      </c>
      <c r="Q7" s="14" t="s">
        <v>20</v>
      </c>
      <c r="R7" s="125"/>
      <c r="S7" s="125"/>
      <c r="T7" s="2"/>
      <c r="U7" s="2"/>
    </row>
    <row r="8" spans="1:21" ht="15.75" customHeight="1" x14ac:dyDescent="0.3">
      <c r="A8" s="18" t="str">
        <f>LF!A11</f>
        <v>Komponen 1. Penguatan Kelembagaan dan Kebijakan</v>
      </c>
      <c r="B8" s="20"/>
      <c r="C8" s="20"/>
      <c r="D8" s="20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"/>
      <c r="U8" s="2"/>
    </row>
    <row r="9" spans="1:21" ht="15.75" customHeight="1" x14ac:dyDescent="0.3">
      <c r="A9" s="25">
        <v>1</v>
      </c>
      <c r="B9" s="126" t="str">
        <f>LF!B12</f>
        <v xml:space="preserve">Outcome 1: Pemerintah provinsi tidak memberikan/mengeluarkan izin baru dan mencabut izin yang bermasalah bagi perusahaan.    </v>
      </c>
      <c r="C9" s="127"/>
      <c r="D9" s="128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"/>
      <c r="U9" s="2"/>
    </row>
    <row r="10" spans="1:21" ht="15.75" customHeight="1" x14ac:dyDescent="0.3">
      <c r="A10" s="31">
        <v>1</v>
      </c>
      <c r="B10" s="33">
        <v>1</v>
      </c>
      <c r="C10" s="129" t="str">
        <f>LF!C13</f>
        <v xml:space="preserve">Output 1.1: Para pihak mengetahui dan mendukung rencana proyek yang akan dilakukan konsorsium JMT &amp; Pekat. </v>
      </c>
      <c r="D10" s="128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"/>
      <c r="U10" s="2"/>
    </row>
    <row r="11" spans="1:21" ht="15.75" customHeight="1" x14ac:dyDescent="0.3">
      <c r="A11" s="31">
        <f>LF!A14</f>
        <v>1</v>
      </c>
      <c r="B11" s="31">
        <f>LF!B14</f>
        <v>1</v>
      </c>
      <c r="C11" s="31">
        <f>LF!C14</f>
        <v>1</v>
      </c>
      <c r="D11" s="31" t="str">
        <f>LF!D14</f>
        <v>K.1.1.1 Sosialisasi program ke instansi terkait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"/>
      <c r="U11" s="2"/>
    </row>
    <row r="12" spans="1:21" ht="15.75" customHeight="1" x14ac:dyDescent="0.3">
      <c r="A12" s="31">
        <f>LF!A15</f>
        <v>1</v>
      </c>
      <c r="B12" s="31">
        <f>LF!B15</f>
        <v>1</v>
      </c>
      <c r="C12" s="31">
        <f>LF!C15</f>
        <v>2</v>
      </c>
      <c r="D12" s="42" t="str">
        <f>LF!D15</f>
        <v>K.1.1.2 Kunjungan intensif ke instansi pengelola kawasan dan para pihak lain (KPH, DLHK, DESDM, Bappeda di 2 Kabupaten, serta 10 camat di 2 Kabupaten).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"/>
      <c r="U12" s="2"/>
    </row>
    <row r="13" spans="1:21" ht="15.75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5.7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5.7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5.7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5.7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5.7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5.7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5.7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5.7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5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5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5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5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5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5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5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5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5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5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5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5.75" customHeight="1" x14ac:dyDescent="0.25"/>
    <row r="222" spans="1:21" ht="15.75" customHeight="1" x14ac:dyDescent="0.25"/>
    <row r="223" spans="1:21" ht="15.75" customHeight="1" x14ac:dyDescent="0.25"/>
    <row r="224" spans="1:21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E6:P6"/>
    <mergeCell ref="R6:R7"/>
    <mergeCell ref="S6:S7"/>
    <mergeCell ref="B9:D9"/>
    <mergeCell ref="C10:D10"/>
    <mergeCell ref="A6:A7"/>
    <mergeCell ref="B6:B7"/>
    <mergeCell ref="C6:C7"/>
    <mergeCell ref="D6:D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A1001"/>
  <sheetViews>
    <sheetView topLeftCell="K22" workbookViewId="0"/>
  </sheetViews>
  <sheetFormatPr defaultColWidth="14.453125" defaultRowHeight="15" customHeight="1" x14ac:dyDescent="0.25"/>
  <cols>
    <col min="1" max="1" width="3.453125" customWidth="1"/>
    <col min="2" max="2" width="4.26953125" customWidth="1"/>
    <col min="3" max="3" width="5.08984375" customWidth="1"/>
    <col min="4" max="4" width="42.81640625" customWidth="1"/>
    <col min="5" max="5" width="31" customWidth="1"/>
    <col min="6" max="6" width="4.7265625" customWidth="1"/>
    <col min="7" max="7" width="7.7265625" customWidth="1"/>
    <col min="8" max="8" width="8.26953125" customWidth="1"/>
    <col min="15" max="15" width="29.7265625" customWidth="1"/>
  </cols>
  <sheetData>
    <row r="1" spans="1:27" ht="15.7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customHeight="1" x14ac:dyDescent="0.3">
      <c r="A2" s="3" t="s">
        <v>1</v>
      </c>
      <c r="D2" s="4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customHeight="1" x14ac:dyDescent="0.3">
      <c r="A3" s="3" t="s">
        <v>4</v>
      </c>
      <c r="D3" s="4" t="s">
        <v>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 x14ac:dyDescent="0.3">
      <c r="A4" s="6" t="s">
        <v>5</v>
      </c>
      <c r="D4" s="7" t="s">
        <v>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 x14ac:dyDescent="0.3">
      <c r="A5" s="6" t="s">
        <v>6</v>
      </c>
      <c r="D5" s="4" t="s">
        <v>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customHeight="1" x14ac:dyDescent="0.3">
      <c r="A6" s="10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customHeight="1" x14ac:dyDescent="0.3">
      <c r="A7" s="147" t="s">
        <v>16</v>
      </c>
      <c r="B7" s="148"/>
      <c r="C7" s="148"/>
      <c r="D7" s="149"/>
      <c r="E7" s="151" t="s">
        <v>18</v>
      </c>
      <c r="F7" s="151" t="s">
        <v>21</v>
      </c>
      <c r="G7" s="151" t="s">
        <v>22</v>
      </c>
      <c r="H7" s="152" t="s">
        <v>23</v>
      </c>
      <c r="I7" s="152" t="s">
        <v>24</v>
      </c>
      <c r="J7" s="152" t="s">
        <v>25</v>
      </c>
      <c r="K7" s="141" t="s">
        <v>26</v>
      </c>
      <c r="L7" s="143" t="s">
        <v>27</v>
      </c>
      <c r="M7" s="144" t="s">
        <v>28</v>
      </c>
      <c r="N7" s="144" t="s">
        <v>30</v>
      </c>
      <c r="O7" s="145" t="s">
        <v>31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3">
      <c r="A8" s="150"/>
      <c r="B8" s="127"/>
      <c r="C8" s="127"/>
      <c r="D8" s="128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25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 customHeight="1" x14ac:dyDescent="0.3">
      <c r="A9" s="16"/>
      <c r="B9" s="17"/>
      <c r="C9" s="17"/>
      <c r="D9" s="19" t="s">
        <v>35</v>
      </c>
      <c r="E9" s="19" t="s">
        <v>36</v>
      </c>
      <c r="F9" s="19" t="s">
        <v>37</v>
      </c>
      <c r="G9" s="19" t="s">
        <v>38</v>
      </c>
      <c r="H9" s="19" t="s">
        <v>39</v>
      </c>
      <c r="I9" s="19" t="s">
        <v>40</v>
      </c>
      <c r="J9" s="19" t="s">
        <v>41</v>
      </c>
      <c r="K9" s="19" t="s">
        <v>42</v>
      </c>
      <c r="L9" s="19" t="s">
        <v>43</v>
      </c>
      <c r="M9" s="19" t="s">
        <v>44</v>
      </c>
      <c r="N9" s="21" t="s">
        <v>45</v>
      </c>
      <c r="O9" s="23" t="s">
        <v>46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3">
      <c r="A10" s="27" t="s">
        <v>47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2"/>
      <c r="O10" s="3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3">
      <c r="A11" s="22">
        <v>1</v>
      </c>
      <c r="B11" s="22" t="str">
        <f>LF!B12</f>
        <v xml:space="preserve">Outcome 1: Pemerintah provinsi tidak memberikan/mengeluarkan izin baru dan mencabut izin yang bermasalah bagi perusahaan.    </v>
      </c>
      <c r="C11" s="22"/>
      <c r="D11" s="22"/>
      <c r="E11" s="22"/>
      <c r="F11" s="22"/>
      <c r="G11" s="22"/>
      <c r="H11" s="22"/>
      <c r="I11" s="22"/>
      <c r="J11" s="22"/>
      <c r="K11" s="36"/>
      <c r="L11" s="22"/>
      <c r="M11" s="22"/>
      <c r="N11" s="22"/>
      <c r="O11" s="3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.75" customHeight="1" x14ac:dyDescent="0.3">
      <c r="A12" s="22">
        <v>1</v>
      </c>
      <c r="B12" s="22">
        <v>1</v>
      </c>
      <c r="C12" s="22" t="str">
        <f>LF!C13</f>
        <v xml:space="preserve">Output 1.1: Para pihak mengetahui dan mendukung rencana proyek yang akan dilakukan konsorsium JMT &amp; Pekat. </v>
      </c>
      <c r="D12" s="22"/>
      <c r="E12" s="22"/>
      <c r="F12" s="22"/>
      <c r="G12" s="22"/>
      <c r="H12" s="22"/>
      <c r="I12" s="22"/>
      <c r="J12" s="22"/>
      <c r="K12" s="36"/>
      <c r="L12" s="22"/>
      <c r="M12" s="22"/>
      <c r="N12" s="22"/>
      <c r="O12" s="3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.75" customHeight="1" x14ac:dyDescent="0.3">
      <c r="A13" s="22">
        <v>1</v>
      </c>
      <c r="B13" s="22">
        <v>1</v>
      </c>
      <c r="C13" s="22">
        <v>1</v>
      </c>
      <c r="D13" s="22" t="str">
        <f>LF!D14</f>
        <v>K.1.1.1 Sosialisasi program ke instansi terkait</v>
      </c>
      <c r="E13" s="22"/>
      <c r="F13" s="22"/>
      <c r="G13" s="22"/>
      <c r="H13" s="22"/>
      <c r="I13" s="22"/>
      <c r="J13" s="22"/>
      <c r="K13" s="36"/>
      <c r="L13" s="22"/>
      <c r="M13" s="22"/>
      <c r="N13" s="22"/>
      <c r="O13" s="3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customHeight="1" x14ac:dyDescent="0.3">
      <c r="A14" s="22"/>
      <c r="B14" s="43"/>
      <c r="C14" s="44">
        <v>1</v>
      </c>
      <c r="D14" s="46" t="s">
        <v>61</v>
      </c>
      <c r="E14" s="46" t="s">
        <v>62</v>
      </c>
      <c r="F14" s="47">
        <v>1</v>
      </c>
      <c r="G14" s="47">
        <v>8</v>
      </c>
      <c r="H14" s="48">
        <v>1</v>
      </c>
      <c r="I14" s="48">
        <v>650000</v>
      </c>
      <c r="J14" s="48">
        <f t="shared" ref="J14:J18" si="0">F14*G14*H14*I14</f>
        <v>5200000</v>
      </c>
      <c r="K14" s="50">
        <v>1</v>
      </c>
      <c r="L14" s="48">
        <f t="shared" ref="L14:L18" si="1">J14*K14</f>
        <v>5200000</v>
      </c>
      <c r="M14" s="48"/>
      <c r="N14" s="52"/>
      <c r="O14" s="3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customHeight="1" x14ac:dyDescent="0.3">
      <c r="A15" s="54"/>
      <c r="B15" s="55"/>
      <c r="C15" s="56">
        <v>2</v>
      </c>
      <c r="D15" s="57" t="s">
        <v>66</v>
      </c>
      <c r="E15" s="57" t="s">
        <v>67</v>
      </c>
      <c r="F15" s="58">
        <v>2</v>
      </c>
      <c r="G15" s="58">
        <v>7</v>
      </c>
      <c r="H15" s="59">
        <v>1</v>
      </c>
      <c r="I15" s="59">
        <v>400000</v>
      </c>
      <c r="J15" s="48">
        <f t="shared" si="0"/>
        <v>5600000</v>
      </c>
      <c r="K15" s="60">
        <v>1</v>
      </c>
      <c r="L15" s="48">
        <f t="shared" si="1"/>
        <v>5600000</v>
      </c>
      <c r="M15" s="59"/>
      <c r="N15" s="61"/>
      <c r="O15" s="3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75" customHeight="1" x14ac:dyDescent="0.3">
      <c r="A16" s="54"/>
      <c r="B16" s="55"/>
      <c r="C16" s="56">
        <v>3</v>
      </c>
      <c r="D16" s="57" t="s">
        <v>68</v>
      </c>
      <c r="E16" s="57" t="s">
        <v>69</v>
      </c>
      <c r="F16" s="58">
        <v>2</v>
      </c>
      <c r="G16" s="58">
        <v>7</v>
      </c>
      <c r="H16" s="59">
        <v>1</v>
      </c>
      <c r="I16" s="59">
        <v>200000</v>
      </c>
      <c r="J16" s="48">
        <f t="shared" si="0"/>
        <v>2800000</v>
      </c>
      <c r="K16" s="60">
        <v>1</v>
      </c>
      <c r="L16" s="48">
        <f t="shared" si="1"/>
        <v>2800000</v>
      </c>
      <c r="M16" s="59"/>
      <c r="N16" s="61"/>
      <c r="O16" s="3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 customHeight="1" x14ac:dyDescent="0.3">
      <c r="A17" s="54"/>
      <c r="B17" s="55"/>
      <c r="C17" s="56">
        <v>4</v>
      </c>
      <c r="D17" s="57" t="s">
        <v>70</v>
      </c>
      <c r="E17" s="57" t="s">
        <v>71</v>
      </c>
      <c r="F17" s="58">
        <v>1</v>
      </c>
      <c r="G17" s="58">
        <v>6</v>
      </c>
      <c r="H17" s="59">
        <v>1</v>
      </c>
      <c r="I17" s="59">
        <v>150000</v>
      </c>
      <c r="J17" s="48">
        <f t="shared" si="0"/>
        <v>900000</v>
      </c>
      <c r="K17" s="60">
        <v>1</v>
      </c>
      <c r="L17" s="48">
        <f t="shared" si="1"/>
        <v>900000</v>
      </c>
      <c r="M17" s="59"/>
      <c r="N17" s="61"/>
      <c r="O17" s="3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customHeight="1" x14ac:dyDescent="0.3">
      <c r="A18" s="54"/>
      <c r="B18" s="55"/>
      <c r="C18" s="56">
        <v>5</v>
      </c>
      <c r="D18" s="57" t="s">
        <v>72</v>
      </c>
      <c r="E18" s="57" t="s">
        <v>73</v>
      </c>
      <c r="F18" s="58">
        <v>1</v>
      </c>
      <c r="G18" s="58">
        <v>1</v>
      </c>
      <c r="H18" s="59">
        <v>1</v>
      </c>
      <c r="I18" s="59">
        <v>600000</v>
      </c>
      <c r="J18" s="48">
        <f t="shared" si="0"/>
        <v>600000</v>
      </c>
      <c r="K18" s="60">
        <v>1</v>
      </c>
      <c r="L18" s="48">
        <f t="shared" si="1"/>
        <v>600000</v>
      </c>
      <c r="M18" s="59"/>
      <c r="N18" s="61"/>
      <c r="O18" s="3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.75" customHeight="1" x14ac:dyDescent="0.3">
      <c r="A19" s="146"/>
      <c r="B19" s="127"/>
      <c r="C19" s="128"/>
      <c r="D19" s="62" t="s">
        <v>74</v>
      </c>
      <c r="E19" s="63"/>
      <c r="F19" s="63"/>
      <c r="G19" s="63"/>
      <c r="H19" s="64"/>
      <c r="I19" s="64"/>
      <c r="J19" s="65">
        <f>SUM(J14:J18)</f>
        <v>15100000</v>
      </c>
      <c r="K19" s="66"/>
      <c r="L19" s="65">
        <f>SUM(L14:L18)</f>
        <v>15100000</v>
      </c>
      <c r="M19" s="65"/>
      <c r="N19" s="67" t="s">
        <v>75</v>
      </c>
      <c r="O19" s="3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customHeight="1" x14ac:dyDescent="0.3">
      <c r="A20" s="68">
        <v>1</v>
      </c>
      <c r="B20" s="69">
        <v>1</v>
      </c>
      <c r="C20" s="70">
        <v>2</v>
      </c>
      <c r="D20" s="71" t="s">
        <v>76</v>
      </c>
      <c r="E20" s="57"/>
      <c r="F20" s="57"/>
      <c r="G20" s="57"/>
      <c r="H20" s="72"/>
      <c r="I20" s="72"/>
      <c r="J20" s="72"/>
      <c r="K20" s="73"/>
      <c r="L20" s="74"/>
      <c r="M20" s="61"/>
      <c r="N20" s="61"/>
      <c r="O20" s="3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 x14ac:dyDescent="0.3">
      <c r="A21" s="54"/>
      <c r="B21" s="55"/>
      <c r="C21" s="56">
        <v>1</v>
      </c>
      <c r="D21" s="57" t="s">
        <v>61</v>
      </c>
      <c r="E21" s="57" t="s">
        <v>77</v>
      </c>
      <c r="F21" s="58">
        <v>1</v>
      </c>
      <c r="G21" s="58">
        <v>10</v>
      </c>
      <c r="H21" s="59">
        <v>2</v>
      </c>
      <c r="I21" s="59">
        <v>650000</v>
      </c>
      <c r="J21" s="48">
        <f t="shared" ref="J21:J25" si="2">F21*G21*H21*I21</f>
        <v>13000000</v>
      </c>
      <c r="K21" s="60">
        <v>1</v>
      </c>
      <c r="L21" s="59">
        <f t="shared" ref="L21:L25" si="3">J21*K21</f>
        <v>13000000</v>
      </c>
      <c r="M21" s="59"/>
      <c r="N21" s="61"/>
      <c r="O21" s="3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 x14ac:dyDescent="0.3">
      <c r="A22" s="54"/>
      <c r="B22" s="55"/>
      <c r="C22" s="56">
        <v>2</v>
      </c>
      <c r="D22" s="57" t="s">
        <v>78</v>
      </c>
      <c r="E22" s="57" t="s">
        <v>79</v>
      </c>
      <c r="F22" s="58">
        <v>2</v>
      </c>
      <c r="G22" s="58">
        <v>10</v>
      </c>
      <c r="H22" s="59">
        <v>2</v>
      </c>
      <c r="I22" s="59">
        <v>200000</v>
      </c>
      <c r="J22" s="48">
        <f t="shared" si="2"/>
        <v>8000000</v>
      </c>
      <c r="K22" s="60">
        <v>1</v>
      </c>
      <c r="L22" s="59">
        <f t="shared" si="3"/>
        <v>8000000</v>
      </c>
      <c r="M22" s="59"/>
      <c r="N22" s="61"/>
      <c r="O22" s="3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 x14ac:dyDescent="0.3">
      <c r="A23" s="54"/>
      <c r="B23" s="55"/>
      <c r="C23" s="56">
        <v>3</v>
      </c>
      <c r="D23" s="57" t="s">
        <v>80</v>
      </c>
      <c r="E23" s="57" t="s">
        <v>81</v>
      </c>
      <c r="F23" s="58">
        <v>2</v>
      </c>
      <c r="G23" s="58">
        <v>9</v>
      </c>
      <c r="H23" s="59">
        <v>2</v>
      </c>
      <c r="I23" s="59">
        <v>400000</v>
      </c>
      <c r="J23" s="48">
        <f t="shared" si="2"/>
        <v>14400000</v>
      </c>
      <c r="K23" s="60">
        <v>1</v>
      </c>
      <c r="L23" s="59">
        <f t="shared" si="3"/>
        <v>14400000</v>
      </c>
      <c r="M23" s="59"/>
      <c r="N23" s="61"/>
      <c r="O23" s="3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 x14ac:dyDescent="0.3">
      <c r="A24" s="54"/>
      <c r="B24" s="55"/>
      <c r="C24" s="56">
        <v>4</v>
      </c>
      <c r="D24" s="57" t="s">
        <v>70</v>
      </c>
      <c r="E24" s="57" t="s">
        <v>82</v>
      </c>
      <c r="F24" s="58">
        <v>1</v>
      </c>
      <c r="G24" s="58">
        <v>8</v>
      </c>
      <c r="H24" s="59">
        <v>2</v>
      </c>
      <c r="I24" s="59">
        <v>500000</v>
      </c>
      <c r="J24" s="48">
        <f t="shared" si="2"/>
        <v>8000000</v>
      </c>
      <c r="K24" s="60">
        <v>1</v>
      </c>
      <c r="L24" s="59">
        <f t="shared" si="3"/>
        <v>8000000</v>
      </c>
      <c r="M24" s="59"/>
      <c r="N24" s="61"/>
      <c r="O24" s="3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 x14ac:dyDescent="0.3">
      <c r="A25" s="54"/>
      <c r="B25" s="55"/>
      <c r="C25" s="56">
        <v>5</v>
      </c>
      <c r="D25" s="57" t="s">
        <v>72</v>
      </c>
      <c r="E25" s="57" t="s">
        <v>73</v>
      </c>
      <c r="F25" s="58">
        <v>1</v>
      </c>
      <c r="G25" s="58">
        <v>1</v>
      </c>
      <c r="H25" s="59">
        <v>1</v>
      </c>
      <c r="I25" s="59">
        <v>1000000</v>
      </c>
      <c r="J25" s="48">
        <f t="shared" si="2"/>
        <v>1000000</v>
      </c>
      <c r="K25" s="60">
        <v>1</v>
      </c>
      <c r="L25" s="59">
        <f t="shared" si="3"/>
        <v>1000000</v>
      </c>
      <c r="M25" s="59"/>
      <c r="N25" s="61"/>
      <c r="O25" s="3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 x14ac:dyDescent="0.3">
      <c r="A26" s="146"/>
      <c r="B26" s="127"/>
      <c r="C26" s="128"/>
      <c r="D26" s="75" t="s">
        <v>83</v>
      </c>
      <c r="E26" s="76"/>
      <c r="F26" s="76"/>
      <c r="G26" s="76"/>
      <c r="H26" s="77"/>
      <c r="I26" s="77"/>
      <c r="J26" s="78">
        <f>SUM(J21:J25)</f>
        <v>44400000</v>
      </c>
      <c r="K26" s="79"/>
      <c r="L26" s="78">
        <f>SUM(L21:L25)</f>
        <v>44400000</v>
      </c>
      <c r="M26" s="78"/>
      <c r="N26" s="80" t="s">
        <v>75</v>
      </c>
      <c r="O26" s="3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 x14ac:dyDescent="0.3">
      <c r="A27" s="146"/>
      <c r="B27" s="127"/>
      <c r="C27" s="128"/>
      <c r="D27" s="82" t="s">
        <v>85</v>
      </c>
      <c r="E27" s="84"/>
      <c r="F27" s="84"/>
      <c r="G27" s="84"/>
      <c r="H27" s="84"/>
      <c r="I27" s="84"/>
      <c r="J27" s="85">
        <v>37550000</v>
      </c>
      <c r="K27" s="86"/>
      <c r="L27" s="85">
        <v>37550000</v>
      </c>
      <c r="M27" s="85"/>
      <c r="N27" s="84"/>
      <c r="O27" s="3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 x14ac:dyDescent="0.3">
      <c r="A28" s="2"/>
      <c r="B28" s="2"/>
      <c r="C28" s="2"/>
      <c r="D28" s="8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 x14ac:dyDescent="0.3">
      <c r="A29" s="87" t="s">
        <v>86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 x14ac:dyDescent="0.3">
      <c r="A30" s="2"/>
      <c r="B30" s="87" t="s">
        <v>87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5"/>
    <row r="230" spans="1:27" ht="15.75" customHeight="1" x14ac:dyDescent="0.25"/>
    <row r="231" spans="1:27" ht="15.75" customHeight="1" x14ac:dyDescent="0.25"/>
    <row r="232" spans="1:27" ht="15.75" customHeight="1" x14ac:dyDescent="0.25"/>
    <row r="233" spans="1:27" ht="15.75" customHeight="1" x14ac:dyDescent="0.25"/>
    <row r="234" spans="1:27" ht="15.75" customHeight="1" x14ac:dyDescent="0.25"/>
    <row r="235" spans="1:27" ht="15.75" customHeight="1" x14ac:dyDescent="0.25"/>
    <row r="236" spans="1:27" ht="15.75" customHeight="1" x14ac:dyDescent="0.25"/>
    <row r="237" spans="1:27" ht="15.75" customHeight="1" x14ac:dyDescent="0.25"/>
    <row r="238" spans="1:27" ht="15.75" customHeight="1" x14ac:dyDescent="0.25"/>
    <row r="239" spans="1:27" ht="15.75" customHeight="1" x14ac:dyDescent="0.25"/>
    <row r="240" spans="1:27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5">
    <mergeCell ref="F7:F8"/>
    <mergeCell ref="G7:G8"/>
    <mergeCell ref="H7:H8"/>
    <mergeCell ref="I7:I8"/>
    <mergeCell ref="J7:J8"/>
    <mergeCell ref="A19:C19"/>
    <mergeCell ref="A26:C26"/>
    <mergeCell ref="A27:C27"/>
    <mergeCell ref="A7:D8"/>
    <mergeCell ref="E7:E8"/>
    <mergeCell ref="K7:K8"/>
    <mergeCell ref="L7:L8"/>
    <mergeCell ref="M7:M8"/>
    <mergeCell ref="N7:N8"/>
    <mergeCell ref="O7:O8"/>
  </mergeCells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1"/>
  <sheetViews>
    <sheetView workbookViewId="0"/>
  </sheetViews>
  <sheetFormatPr defaultColWidth="14.453125" defaultRowHeight="15" customHeight="1" x14ac:dyDescent="0.25"/>
  <cols>
    <col min="1" max="1" width="5.08984375" customWidth="1"/>
    <col min="2" max="2" width="3.7265625" customWidth="1"/>
    <col min="3" max="3" width="3.81640625" customWidth="1"/>
    <col min="4" max="4" width="54.81640625" customWidth="1"/>
    <col min="5" max="5" width="20.26953125" customWidth="1"/>
    <col min="6" max="6" width="8.26953125" customWidth="1"/>
    <col min="7" max="7" width="9.26953125" customWidth="1"/>
    <col min="8" max="8" width="7.26953125" customWidth="1"/>
    <col min="9" max="9" width="8.81640625" customWidth="1"/>
    <col min="10" max="10" width="10.453125" customWidth="1"/>
    <col min="11" max="11" width="10" customWidth="1"/>
    <col min="12" max="12" width="8.54296875" customWidth="1"/>
    <col min="13" max="13" width="9" customWidth="1"/>
    <col min="14" max="15" width="9.54296875" customWidth="1"/>
    <col min="16" max="16" width="9.453125" customWidth="1"/>
    <col min="17" max="17" width="9.26953125" customWidth="1"/>
  </cols>
  <sheetData>
    <row r="1" spans="1:28" ht="15.75" customHeight="1" x14ac:dyDescent="0.3">
      <c r="A1" s="81" t="s">
        <v>84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.75" customHeight="1" x14ac:dyDescent="0.3">
      <c r="A2" s="3" t="s">
        <v>1</v>
      </c>
      <c r="D2" s="4" t="s">
        <v>3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75" customHeight="1" x14ac:dyDescent="0.3">
      <c r="A3" s="3" t="s">
        <v>4</v>
      </c>
      <c r="D3" s="4" t="s">
        <v>3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.75" customHeight="1" x14ac:dyDescent="0.3">
      <c r="A4" s="6" t="s">
        <v>5</v>
      </c>
      <c r="D4" s="7" t="s">
        <v>3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.75" customHeight="1" x14ac:dyDescent="0.3">
      <c r="A5" s="6" t="s">
        <v>6</v>
      </c>
      <c r="D5" s="4" t="s">
        <v>3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75" customHeight="1" x14ac:dyDescent="0.3">
      <c r="A6" s="2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5.75" customHeight="1" x14ac:dyDescent="0.3">
      <c r="A7" s="156"/>
      <c r="B7" s="148"/>
      <c r="C7" s="149"/>
      <c r="D7" s="160" t="s">
        <v>16</v>
      </c>
      <c r="E7" s="160" t="s">
        <v>88</v>
      </c>
      <c r="F7" s="162" t="s">
        <v>89</v>
      </c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3"/>
      <c r="S7" s="88" t="s">
        <v>90</v>
      </c>
      <c r="T7" s="2"/>
      <c r="U7" s="2"/>
      <c r="V7" s="2"/>
      <c r="W7" s="2"/>
      <c r="X7" s="2"/>
      <c r="Y7" s="2"/>
      <c r="Z7" s="2"/>
      <c r="AA7" s="2"/>
      <c r="AB7" s="2"/>
    </row>
    <row r="8" spans="1:28" ht="15.75" customHeight="1" x14ac:dyDescent="0.3">
      <c r="A8" s="157"/>
      <c r="B8" s="158"/>
      <c r="C8" s="159"/>
      <c r="D8" s="161"/>
      <c r="E8" s="161"/>
      <c r="F8" s="162" t="s">
        <v>91</v>
      </c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3"/>
      <c r="R8" s="89" t="s">
        <v>92</v>
      </c>
      <c r="S8" s="22"/>
      <c r="T8" s="2"/>
      <c r="U8" s="2"/>
      <c r="V8" s="2"/>
      <c r="W8" s="2"/>
      <c r="X8" s="2"/>
      <c r="Y8" s="2"/>
      <c r="Z8" s="2"/>
      <c r="AA8" s="2"/>
      <c r="AB8" s="2"/>
    </row>
    <row r="9" spans="1:28" ht="15.75" customHeight="1" x14ac:dyDescent="0.3">
      <c r="A9" s="163" t="s">
        <v>47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3"/>
      <c r="S9" s="22"/>
      <c r="T9" s="2"/>
      <c r="U9" s="2"/>
      <c r="V9" s="2"/>
      <c r="W9" s="2"/>
      <c r="X9" s="2"/>
      <c r="Y9" s="2"/>
      <c r="Z9" s="2"/>
      <c r="AA9" s="2"/>
      <c r="AB9" s="2"/>
    </row>
    <row r="10" spans="1:28" ht="15.75" customHeight="1" x14ac:dyDescent="0.3">
      <c r="A10" s="164" t="s">
        <v>93</v>
      </c>
      <c r="B10" s="155"/>
      <c r="C10" s="155"/>
      <c r="D10" s="155"/>
      <c r="E10" s="155"/>
      <c r="F10" s="90">
        <v>1</v>
      </c>
      <c r="G10" s="90">
        <v>2</v>
      </c>
      <c r="H10" s="90">
        <v>3</v>
      </c>
      <c r="I10" s="90">
        <v>4</v>
      </c>
      <c r="J10" s="90">
        <v>5</v>
      </c>
      <c r="K10" s="90">
        <v>6</v>
      </c>
      <c r="L10" s="90">
        <v>7</v>
      </c>
      <c r="M10" s="90">
        <v>8</v>
      </c>
      <c r="N10" s="90">
        <v>9</v>
      </c>
      <c r="O10" s="90">
        <v>10</v>
      </c>
      <c r="P10" s="90">
        <v>11</v>
      </c>
      <c r="Q10" s="90">
        <v>12</v>
      </c>
      <c r="R10" s="88"/>
      <c r="S10" s="22"/>
      <c r="T10" s="2"/>
      <c r="U10" s="2"/>
      <c r="V10" s="2"/>
      <c r="W10" s="2"/>
      <c r="X10" s="2"/>
      <c r="Y10" s="2"/>
      <c r="Z10" s="2"/>
      <c r="AA10" s="2"/>
      <c r="AB10" s="2"/>
    </row>
    <row r="11" spans="1:28" ht="15.75" customHeight="1" x14ac:dyDescent="0.3">
      <c r="A11" s="91">
        <v>1</v>
      </c>
      <c r="B11" s="153" t="str">
        <f>Budget!B11</f>
        <v xml:space="preserve">Outcome 1: Pemerintah provinsi tidak memberikan/mengeluarkan izin baru dan mencabut izin yang bermasalah bagi perusahaan.    </v>
      </c>
      <c r="C11" s="138"/>
      <c r="D11" s="133"/>
      <c r="E11" s="92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4"/>
      <c r="S11" s="22"/>
      <c r="T11" s="2"/>
      <c r="U11" s="2"/>
      <c r="V11" s="2"/>
      <c r="W11" s="2"/>
      <c r="X11" s="2"/>
      <c r="Y11" s="2"/>
      <c r="Z11" s="2"/>
      <c r="AA11" s="2"/>
      <c r="AB11" s="2"/>
    </row>
    <row r="12" spans="1:28" ht="15.75" customHeight="1" x14ac:dyDescent="0.3">
      <c r="A12" s="95">
        <v>1</v>
      </c>
      <c r="B12" s="96">
        <v>1</v>
      </c>
      <c r="C12" s="154" t="str">
        <f>Budget!C12</f>
        <v xml:space="preserve">Output 1.1: Para pihak mengetahui dan mendukung rencana proyek yang akan dilakukan konsorsium JMT &amp; Pekat. </v>
      </c>
      <c r="D12" s="155"/>
      <c r="E12" s="97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7"/>
      <c r="S12" s="22"/>
      <c r="T12" s="2"/>
      <c r="U12" s="2"/>
      <c r="V12" s="2"/>
      <c r="W12" s="2"/>
      <c r="X12" s="2"/>
      <c r="Y12" s="2"/>
      <c r="Z12" s="2"/>
      <c r="AA12" s="2"/>
      <c r="AB12" s="2"/>
    </row>
    <row r="13" spans="1:28" ht="15.75" customHeight="1" x14ac:dyDescent="0.3">
      <c r="A13" s="99">
        <v>1</v>
      </c>
      <c r="B13" s="99">
        <v>1</v>
      </c>
      <c r="C13" s="99">
        <v>1</v>
      </c>
      <c r="D13" s="100" t="str">
        <f>LF!D14</f>
        <v>K.1.1.1 Sosialisasi program ke instansi terkait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>
        <f t="shared" ref="R13:R14" si="0">SUM(F13:Q13)</f>
        <v>0</v>
      </c>
      <c r="S13" s="22"/>
      <c r="T13" s="2"/>
      <c r="U13" s="2"/>
      <c r="V13" s="2"/>
      <c r="W13" s="2"/>
      <c r="X13" s="2"/>
      <c r="Y13" s="2"/>
      <c r="Z13" s="2"/>
      <c r="AA13" s="2"/>
      <c r="AB13" s="2"/>
    </row>
    <row r="14" spans="1:28" ht="15.75" customHeight="1" x14ac:dyDescent="0.3">
      <c r="A14" s="101">
        <f>LF!A15</f>
        <v>1</v>
      </c>
      <c r="B14" s="101">
        <f>LF!B15</f>
        <v>1</v>
      </c>
      <c r="C14" s="101">
        <f>LF!C15</f>
        <v>2</v>
      </c>
      <c r="D14" s="100" t="str">
        <f>LF!D15</f>
        <v>K.1.1.2 Kunjungan intensif ke instansi pengelola kawasan dan para pihak lain (KPH, DLHK, DESDM, Bappeda di 2 Kabupaten, serta 10 camat di 2 Kabupaten).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>
        <f t="shared" si="0"/>
        <v>0</v>
      </c>
      <c r="S14" s="22"/>
      <c r="T14" s="2"/>
      <c r="U14" s="2"/>
      <c r="V14" s="2"/>
      <c r="W14" s="2"/>
      <c r="X14" s="2"/>
      <c r="Y14" s="2"/>
      <c r="Z14" s="2"/>
      <c r="AA14" s="2"/>
      <c r="AB14" s="2"/>
    </row>
    <row r="15" spans="1:28" ht="15.7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7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7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7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7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 x14ac:dyDescent="0.25"/>
    <row r="223" spans="1:28" ht="15.75" customHeight="1" x14ac:dyDescent="0.25"/>
    <row r="224" spans="1:28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9">
    <mergeCell ref="F7:R7"/>
    <mergeCell ref="F8:Q8"/>
    <mergeCell ref="A9:R9"/>
    <mergeCell ref="A10:E10"/>
    <mergeCell ref="B11:D11"/>
    <mergeCell ref="C12:D12"/>
    <mergeCell ref="A7:C8"/>
    <mergeCell ref="D7:D8"/>
    <mergeCell ref="E7:E8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83"/>
  <sheetViews>
    <sheetView tabSelected="1" workbookViewId="0"/>
  </sheetViews>
  <sheetFormatPr defaultColWidth="14.453125" defaultRowHeight="15" customHeight="1" x14ac:dyDescent="0.25"/>
  <cols>
    <col min="1" max="1" width="20.08984375" customWidth="1"/>
    <col min="2" max="3" width="21.453125" customWidth="1"/>
    <col min="4" max="4" width="25" customWidth="1"/>
    <col min="5" max="5" width="18.7265625" customWidth="1"/>
    <col min="6" max="6" width="40.7265625" customWidth="1"/>
    <col min="7" max="7" width="22.7265625" customWidth="1"/>
    <col min="8" max="8" width="16.08984375" customWidth="1"/>
    <col min="9" max="9" width="15" customWidth="1"/>
    <col min="10" max="10" width="14.7265625" customWidth="1"/>
    <col min="11" max="11" width="17.54296875" customWidth="1"/>
    <col min="12" max="12" width="12" customWidth="1"/>
    <col min="13" max="13" width="15.453125" customWidth="1"/>
    <col min="14" max="28" width="8" customWidth="1"/>
  </cols>
  <sheetData>
    <row r="1" spans="1:28" ht="17.25" customHeight="1" x14ac:dyDescent="0.25">
      <c r="A1" s="102" t="s">
        <v>94</v>
      </c>
      <c r="B1" s="102"/>
      <c r="C1" s="102"/>
      <c r="D1" s="102"/>
      <c r="E1" s="103"/>
      <c r="F1" s="81"/>
      <c r="G1" s="81"/>
      <c r="H1" s="81"/>
      <c r="I1" s="103"/>
      <c r="J1" s="103"/>
      <c r="K1" s="103"/>
      <c r="L1" s="103"/>
      <c r="M1" s="103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7.25" customHeight="1" x14ac:dyDescent="0.25">
      <c r="A2" s="3" t="s">
        <v>1</v>
      </c>
      <c r="E2" s="4"/>
      <c r="F2" s="102"/>
      <c r="G2" s="102"/>
      <c r="H2" s="102"/>
      <c r="I2" s="103"/>
      <c r="J2" s="103"/>
      <c r="K2" s="103"/>
      <c r="L2" s="103"/>
      <c r="M2" s="103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 ht="17.25" customHeight="1" x14ac:dyDescent="0.25">
      <c r="A3" s="3" t="s">
        <v>4</v>
      </c>
      <c r="E3" s="4"/>
      <c r="F3" s="102"/>
      <c r="G3" s="102"/>
      <c r="H3" s="102"/>
      <c r="I3" s="103"/>
      <c r="J3" s="103"/>
      <c r="K3" s="103"/>
      <c r="L3" s="103"/>
      <c r="M3" s="103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</row>
    <row r="4" spans="1:28" ht="16.5" customHeight="1" x14ac:dyDescent="0.25">
      <c r="A4" s="6" t="s">
        <v>5</v>
      </c>
      <c r="E4" s="7"/>
      <c r="F4" s="104"/>
      <c r="G4" s="104"/>
      <c r="H4" s="104"/>
      <c r="I4" s="105"/>
      <c r="J4" s="105"/>
      <c r="K4" s="105"/>
      <c r="L4" s="105"/>
      <c r="M4" s="105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</row>
    <row r="5" spans="1:28" ht="16.5" customHeight="1" x14ac:dyDescent="0.25">
      <c r="A5" s="6" t="s">
        <v>6</v>
      </c>
      <c r="E5" s="4"/>
      <c r="F5" s="104"/>
      <c r="G5" s="104"/>
      <c r="H5" s="104"/>
      <c r="I5" s="105"/>
      <c r="J5" s="105"/>
      <c r="K5" s="105"/>
      <c r="L5" s="105"/>
      <c r="M5" s="105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</row>
    <row r="6" spans="1:28" ht="16.5" customHeight="1" x14ac:dyDescent="0.25">
      <c r="A6" s="6"/>
      <c r="E6" s="4"/>
      <c r="F6" s="104"/>
      <c r="G6" s="104"/>
      <c r="H6" s="104"/>
      <c r="I6" s="105"/>
      <c r="J6" s="105"/>
      <c r="K6" s="105"/>
      <c r="L6" s="105"/>
      <c r="M6" s="105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</row>
    <row r="7" spans="1:28" ht="15.75" customHeight="1" x14ac:dyDescent="0.25">
      <c r="A7" s="165" t="s">
        <v>95</v>
      </c>
      <c r="B7" s="106"/>
      <c r="C7" s="167" t="s">
        <v>96</v>
      </c>
      <c r="D7" s="168"/>
      <c r="E7" s="169"/>
      <c r="F7" s="165" t="s">
        <v>97</v>
      </c>
      <c r="G7" s="170" t="s">
        <v>98</v>
      </c>
      <c r="H7" s="168"/>
      <c r="I7" s="168"/>
      <c r="J7" s="169"/>
      <c r="K7" s="171" t="s">
        <v>99</v>
      </c>
      <c r="L7" s="167" t="s">
        <v>100</v>
      </c>
      <c r="M7" s="169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</row>
    <row r="8" spans="1:28" ht="42" customHeight="1" x14ac:dyDescent="0.25">
      <c r="A8" s="166"/>
      <c r="B8" s="107" t="s">
        <v>101</v>
      </c>
      <c r="C8" s="107" t="s">
        <v>102</v>
      </c>
      <c r="D8" s="107" t="s">
        <v>103</v>
      </c>
      <c r="E8" s="108" t="s">
        <v>104</v>
      </c>
      <c r="F8" s="166"/>
      <c r="G8" s="107" t="s">
        <v>23</v>
      </c>
      <c r="H8" s="107" t="s">
        <v>105</v>
      </c>
      <c r="I8" s="107" t="s">
        <v>106</v>
      </c>
      <c r="J8" s="107" t="s">
        <v>107</v>
      </c>
      <c r="K8" s="166"/>
      <c r="L8" s="106" t="s">
        <v>108</v>
      </c>
      <c r="M8" s="106" t="s">
        <v>109</v>
      </c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</row>
    <row r="9" spans="1:28" ht="73.5" customHeight="1" x14ac:dyDescent="0.25">
      <c r="A9" s="109"/>
      <c r="B9" s="110" t="s">
        <v>110</v>
      </c>
      <c r="C9" s="110" t="s">
        <v>111</v>
      </c>
      <c r="D9" s="110" t="s">
        <v>112</v>
      </c>
      <c r="E9" s="111" t="s">
        <v>113</v>
      </c>
      <c r="F9" s="112" t="s">
        <v>114</v>
      </c>
      <c r="G9" s="113" t="s">
        <v>115</v>
      </c>
      <c r="H9" s="112" t="s">
        <v>116</v>
      </c>
      <c r="I9" s="112" t="s">
        <v>117</v>
      </c>
      <c r="J9" s="110" t="s">
        <v>118</v>
      </c>
      <c r="K9" s="112" t="s">
        <v>119</v>
      </c>
      <c r="L9" s="110" t="s">
        <v>120</v>
      </c>
      <c r="M9" s="110" t="s">
        <v>118</v>
      </c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</row>
    <row r="10" spans="1:28" ht="179.25" customHeight="1" x14ac:dyDescent="0.25">
      <c r="A10" s="114" t="s">
        <v>121</v>
      </c>
      <c r="B10" s="109" t="s">
        <v>122</v>
      </c>
      <c r="C10" s="109" t="s">
        <v>123</v>
      </c>
      <c r="D10" s="109" t="s">
        <v>124</v>
      </c>
      <c r="E10" s="115">
        <v>0.7</v>
      </c>
      <c r="F10" s="109" t="s">
        <v>125</v>
      </c>
      <c r="G10" s="109" t="s">
        <v>126</v>
      </c>
      <c r="H10" s="116" t="s">
        <v>127</v>
      </c>
      <c r="I10" s="117">
        <v>0.65</v>
      </c>
      <c r="J10" s="109" t="s">
        <v>128</v>
      </c>
      <c r="K10" s="109" t="s">
        <v>129</v>
      </c>
      <c r="L10" s="109" t="s">
        <v>130</v>
      </c>
      <c r="M10" s="109" t="s">
        <v>131</v>
      </c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</row>
    <row r="11" spans="1:28" ht="16.5" customHeight="1" x14ac:dyDescent="0.25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</row>
    <row r="12" spans="1:28" ht="16.5" customHeight="1" x14ac:dyDescent="0.25">
      <c r="A12" s="105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</row>
    <row r="13" spans="1:28" ht="16.5" customHeight="1" x14ac:dyDescent="0.25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</row>
    <row r="14" spans="1:28" ht="16.5" customHeight="1" x14ac:dyDescent="0.25">
      <c r="A14" s="105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</row>
    <row r="15" spans="1:28" ht="16.5" customHeight="1" x14ac:dyDescent="0.25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</row>
    <row r="16" spans="1:28" ht="16.5" customHeight="1" x14ac:dyDescent="0.25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</row>
    <row r="17" spans="1:28" ht="16.5" customHeight="1" x14ac:dyDescent="0.25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</row>
    <row r="18" spans="1:28" ht="16.5" customHeight="1" x14ac:dyDescent="0.25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</row>
    <row r="19" spans="1:28" ht="16.5" customHeight="1" x14ac:dyDescent="0.25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</row>
    <row r="20" spans="1:28" ht="16.5" customHeight="1" x14ac:dyDescent="0.25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</row>
    <row r="21" spans="1:28" ht="16.5" customHeight="1" x14ac:dyDescent="0.25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</row>
    <row r="22" spans="1:28" ht="16.5" customHeight="1" x14ac:dyDescent="0.25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</row>
    <row r="23" spans="1:28" ht="16.5" customHeight="1" x14ac:dyDescent="0.25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</row>
    <row r="24" spans="1:28" ht="16.5" customHeight="1" x14ac:dyDescent="0.2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</row>
    <row r="25" spans="1:28" ht="16.5" customHeight="1" x14ac:dyDescent="0.25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</row>
    <row r="26" spans="1:28" ht="16.5" customHeight="1" x14ac:dyDescent="0.25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</row>
    <row r="27" spans="1:28" ht="16.5" customHeight="1" x14ac:dyDescent="0.25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</row>
    <row r="28" spans="1:28" ht="16.5" customHeight="1" x14ac:dyDescent="0.25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</row>
    <row r="29" spans="1:28" ht="16.5" customHeight="1" x14ac:dyDescent="0.25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</row>
    <row r="30" spans="1:28" ht="16.5" customHeight="1" x14ac:dyDescent="0.25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</row>
    <row r="31" spans="1:28" ht="16.5" customHeight="1" x14ac:dyDescent="0.25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</row>
    <row r="32" spans="1:28" ht="16.5" customHeight="1" x14ac:dyDescent="0.25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</row>
    <row r="33" spans="1:28" ht="16.5" customHeight="1" x14ac:dyDescent="0.25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</row>
    <row r="34" spans="1:28" ht="16.5" customHeight="1" x14ac:dyDescent="0.25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</row>
    <row r="35" spans="1:28" ht="16.5" customHeight="1" x14ac:dyDescent="0.25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</row>
    <row r="36" spans="1:28" ht="16.5" customHeight="1" x14ac:dyDescent="0.25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</row>
    <row r="37" spans="1:28" ht="16.5" customHeight="1" x14ac:dyDescent="0.25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</row>
    <row r="38" spans="1:28" ht="16.5" customHeight="1" x14ac:dyDescent="0.25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</row>
    <row r="39" spans="1:28" ht="16.5" customHeight="1" x14ac:dyDescent="0.25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</row>
    <row r="40" spans="1:28" ht="16.5" customHeight="1" x14ac:dyDescent="0.25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</row>
    <row r="41" spans="1:28" ht="16.5" customHeight="1" x14ac:dyDescent="0.25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</row>
    <row r="42" spans="1:28" ht="16.5" customHeight="1" x14ac:dyDescent="0.25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</row>
    <row r="43" spans="1:28" ht="16.5" customHeight="1" x14ac:dyDescent="0.25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</row>
    <row r="44" spans="1:28" ht="16.5" customHeight="1" x14ac:dyDescent="0.25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</row>
    <row r="45" spans="1:28" ht="16.5" customHeight="1" x14ac:dyDescent="0.25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</row>
    <row r="46" spans="1:28" ht="16.5" customHeight="1" x14ac:dyDescent="0.25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</row>
    <row r="47" spans="1:28" ht="16.5" customHeight="1" x14ac:dyDescent="0.25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</row>
    <row r="48" spans="1:28" ht="16.5" customHeight="1" x14ac:dyDescent="0.25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</row>
    <row r="49" spans="1:28" ht="16.5" customHeight="1" x14ac:dyDescent="0.25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</row>
    <row r="50" spans="1:28" ht="16.5" customHeight="1" x14ac:dyDescent="0.25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</row>
    <row r="51" spans="1:28" ht="16.5" customHeight="1" x14ac:dyDescent="0.25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</row>
    <row r="52" spans="1:28" ht="16.5" customHeight="1" x14ac:dyDescent="0.25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</row>
    <row r="53" spans="1:28" ht="16.5" customHeight="1" x14ac:dyDescent="0.25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</row>
    <row r="54" spans="1:28" ht="16.5" customHeight="1" x14ac:dyDescent="0.25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</row>
    <row r="55" spans="1:28" ht="16.5" customHeight="1" x14ac:dyDescent="0.25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</row>
    <row r="56" spans="1:28" ht="16.5" customHeight="1" x14ac:dyDescent="0.25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</row>
    <row r="57" spans="1:28" ht="16.5" customHeight="1" x14ac:dyDescent="0.25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</row>
    <row r="58" spans="1:28" ht="16.5" customHeight="1" x14ac:dyDescent="0.25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</row>
    <row r="59" spans="1:28" ht="16.5" customHeight="1" x14ac:dyDescent="0.25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</row>
    <row r="60" spans="1:28" ht="16.5" customHeight="1" x14ac:dyDescent="0.25">
      <c r="A60" s="104"/>
      <c r="B60" s="105"/>
      <c r="C60" s="105"/>
      <c r="D60" s="105"/>
      <c r="E60" s="105"/>
      <c r="F60" s="104"/>
      <c r="G60" s="104"/>
      <c r="H60" s="104"/>
      <c r="I60" s="105"/>
      <c r="J60" s="105"/>
      <c r="K60" s="105"/>
      <c r="L60" s="105"/>
      <c r="M60" s="105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</row>
    <row r="61" spans="1:28" ht="16.5" customHeight="1" x14ac:dyDescent="0.25">
      <c r="A61" s="104"/>
      <c r="B61" s="105"/>
      <c r="C61" s="105"/>
      <c r="D61" s="105"/>
      <c r="E61" s="105"/>
      <c r="F61" s="104"/>
      <c r="G61" s="104"/>
      <c r="H61" s="104"/>
      <c r="I61" s="105"/>
      <c r="J61" s="105"/>
      <c r="K61" s="105"/>
      <c r="L61" s="105"/>
      <c r="M61" s="105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</row>
    <row r="62" spans="1:28" ht="16.5" customHeight="1" x14ac:dyDescent="0.25">
      <c r="A62" s="104"/>
      <c r="B62" s="105"/>
      <c r="C62" s="105"/>
      <c r="D62" s="105"/>
      <c r="E62" s="105"/>
      <c r="F62" s="104"/>
      <c r="G62" s="104"/>
      <c r="H62" s="104"/>
      <c r="I62" s="105"/>
      <c r="J62" s="105"/>
      <c r="K62" s="105"/>
      <c r="L62" s="105"/>
      <c r="M62" s="105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</row>
    <row r="63" spans="1:28" ht="16.5" customHeight="1" x14ac:dyDescent="0.25">
      <c r="A63" s="104"/>
      <c r="B63" s="105"/>
      <c r="C63" s="105"/>
      <c r="D63" s="105"/>
      <c r="E63" s="105"/>
      <c r="F63" s="104"/>
      <c r="G63" s="104"/>
      <c r="H63" s="104"/>
      <c r="I63" s="105"/>
      <c r="J63" s="105"/>
      <c r="K63" s="105"/>
      <c r="L63" s="105"/>
      <c r="M63" s="105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</row>
    <row r="64" spans="1:28" ht="16.5" customHeight="1" x14ac:dyDescent="0.25">
      <c r="A64" s="104"/>
      <c r="B64" s="105"/>
      <c r="C64" s="105"/>
      <c r="D64" s="105"/>
      <c r="E64" s="105"/>
      <c r="F64" s="104"/>
      <c r="G64" s="104"/>
      <c r="H64" s="104"/>
      <c r="I64" s="105"/>
      <c r="J64" s="105"/>
      <c r="K64" s="105"/>
      <c r="L64" s="105"/>
      <c r="M64" s="105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</row>
    <row r="65" spans="1:28" ht="16.5" customHeight="1" x14ac:dyDescent="0.25">
      <c r="A65" s="104"/>
      <c r="B65" s="105"/>
      <c r="C65" s="105"/>
      <c r="D65" s="105"/>
      <c r="E65" s="105"/>
      <c r="F65" s="104"/>
      <c r="G65" s="104"/>
      <c r="H65" s="104"/>
      <c r="I65" s="105"/>
      <c r="J65" s="105"/>
      <c r="K65" s="105"/>
      <c r="L65" s="105"/>
      <c r="M65" s="105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</row>
    <row r="66" spans="1:28" ht="16.5" customHeight="1" x14ac:dyDescent="0.25">
      <c r="A66" s="104"/>
      <c r="B66" s="105"/>
      <c r="C66" s="105"/>
      <c r="D66" s="105"/>
      <c r="E66" s="105"/>
      <c r="F66" s="104"/>
      <c r="G66" s="104"/>
      <c r="H66" s="104"/>
      <c r="I66" s="105"/>
      <c r="J66" s="105"/>
      <c r="K66" s="105"/>
      <c r="L66" s="105"/>
      <c r="M66" s="105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</row>
    <row r="67" spans="1:28" ht="16.5" customHeight="1" x14ac:dyDescent="0.25">
      <c r="A67" s="104"/>
      <c r="B67" s="105"/>
      <c r="C67" s="105"/>
      <c r="D67" s="105"/>
      <c r="E67" s="105"/>
      <c r="F67" s="104"/>
      <c r="G67" s="104"/>
      <c r="H67" s="104"/>
      <c r="I67" s="105"/>
      <c r="J67" s="105"/>
      <c r="K67" s="105"/>
      <c r="L67" s="105"/>
      <c r="M67" s="105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</row>
    <row r="68" spans="1:28" ht="16.5" customHeight="1" x14ac:dyDescent="0.25">
      <c r="A68" s="104"/>
      <c r="B68" s="105"/>
      <c r="C68" s="105"/>
      <c r="D68" s="105"/>
      <c r="E68" s="105"/>
      <c r="F68" s="104"/>
      <c r="G68" s="104"/>
      <c r="H68" s="104"/>
      <c r="I68" s="105"/>
      <c r="J68" s="105"/>
      <c r="K68" s="105"/>
      <c r="L68" s="105"/>
      <c r="M68" s="105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</row>
    <row r="69" spans="1:28" ht="16.5" customHeight="1" x14ac:dyDescent="0.25">
      <c r="A69" s="104"/>
      <c r="B69" s="105"/>
      <c r="C69" s="105"/>
      <c r="D69" s="105"/>
      <c r="E69" s="105"/>
      <c r="F69" s="104"/>
      <c r="G69" s="104"/>
      <c r="H69" s="104"/>
      <c r="I69" s="105"/>
      <c r="J69" s="105"/>
      <c r="K69" s="105"/>
      <c r="L69" s="105"/>
      <c r="M69" s="105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</row>
    <row r="70" spans="1:28" ht="16.5" customHeight="1" x14ac:dyDescent="0.25">
      <c r="A70" s="104"/>
      <c r="B70" s="105"/>
      <c r="C70" s="105"/>
      <c r="D70" s="105"/>
      <c r="E70" s="105"/>
      <c r="F70" s="104"/>
      <c r="G70" s="104"/>
      <c r="H70" s="104"/>
      <c r="I70" s="105"/>
      <c r="J70" s="105"/>
      <c r="K70" s="105"/>
      <c r="L70" s="105"/>
      <c r="M70" s="105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</row>
    <row r="71" spans="1:28" ht="16.5" customHeight="1" x14ac:dyDescent="0.25">
      <c r="A71" s="104"/>
      <c r="B71" s="105"/>
      <c r="C71" s="105"/>
      <c r="D71" s="105"/>
      <c r="E71" s="105"/>
      <c r="F71" s="104"/>
      <c r="G71" s="104"/>
      <c r="H71" s="104"/>
      <c r="I71" s="105"/>
      <c r="J71" s="105"/>
      <c r="K71" s="105"/>
      <c r="L71" s="105"/>
      <c r="M71" s="105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</row>
    <row r="72" spans="1:28" ht="16.5" customHeight="1" x14ac:dyDescent="0.25">
      <c r="A72" s="104"/>
      <c r="B72" s="105"/>
      <c r="C72" s="105"/>
      <c r="D72" s="105"/>
      <c r="E72" s="105"/>
      <c r="F72" s="104"/>
      <c r="G72" s="104"/>
      <c r="H72" s="104"/>
      <c r="I72" s="105"/>
      <c r="J72" s="105"/>
      <c r="K72" s="105"/>
      <c r="L72" s="105"/>
      <c r="M72" s="105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</row>
    <row r="73" spans="1:28" ht="16.5" customHeight="1" x14ac:dyDescent="0.25">
      <c r="A73" s="104"/>
      <c r="B73" s="105"/>
      <c r="C73" s="105"/>
      <c r="D73" s="105"/>
      <c r="E73" s="105"/>
      <c r="F73" s="104"/>
      <c r="G73" s="104"/>
      <c r="H73" s="104"/>
      <c r="I73" s="105"/>
      <c r="J73" s="105"/>
      <c r="K73" s="105"/>
      <c r="L73" s="105"/>
      <c r="M73" s="105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</row>
    <row r="74" spans="1:28" ht="16.5" customHeight="1" x14ac:dyDescent="0.25">
      <c r="A74" s="104"/>
      <c r="B74" s="105"/>
      <c r="C74" s="105"/>
      <c r="D74" s="105"/>
      <c r="E74" s="105"/>
      <c r="F74" s="104"/>
      <c r="G74" s="104"/>
      <c r="H74" s="104"/>
      <c r="I74" s="105"/>
      <c r="J74" s="105"/>
      <c r="K74" s="105"/>
      <c r="L74" s="105"/>
      <c r="M74" s="105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</row>
    <row r="75" spans="1:28" ht="16.5" customHeight="1" x14ac:dyDescent="0.25">
      <c r="A75" s="104"/>
      <c r="B75" s="105"/>
      <c r="C75" s="105"/>
      <c r="D75" s="105"/>
      <c r="E75" s="105"/>
      <c r="F75" s="104"/>
      <c r="G75" s="104"/>
      <c r="H75" s="104"/>
      <c r="I75" s="105"/>
      <c r="J75" s="105"/>
      <c r="K75" s="105"/>
      <c r="L75" s="105"/>
      <c r="M75" s="105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</row>
    <row r="76" spans="1:28" ht="16.5" customHeight="1" x14ac:dyDescent="0.25">
      <c r="A76" s="104"/>
      <c r="B76" s="105"/>
      <c r="C76" s="105"/>
      <c r="D76" s="105"/>
      <c r="E76" s="105"/>
      <c r="F76" s="104"/>
      <c r="G76" s="104"/>
      <c r="H76" s="104"/>
      <c r="I76" s="105"/>
      <c r="J76" s="105"/>
      <c r="K76" s="105"/>
      <c r="L76" s="105"/>
      <c r="M76" s="105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</row>
    <row r="77" spans="1:28" ht="16.5" customHeight="1" x14ac:dyDescent="0.25">
      <c r="A77" s="104"/>
      <c r="B77" s="105"/>
      <c r="C77" s="105"/>
      <c r="D77" s="105"/>
      <c r="E77" s="105"/>
      <c r="F77" s="104"/>
      <c r="G77" s="104"/>
      <c r="H77" s="104"/>
      <c r="I77" s="105"/>
      <c r="J77" s="105"/>
      <c r="K77" s="105"/>
      <c r="L77" s="105"/>
      <c r="M77" s="105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</row>
    <row r="78" spans="1:28" ht="16.5" customHeight="1" x14ac:dyDescent="0.25">
      <c r="A78" s="104"/>
      <c r="B78" s="105"/>
      <c r="C78" s="105"/>
      <c r="D78" s="105"/>
      <c r="E78" s="105"/>
      <c r="F78" s="104"/>
      <c r="G78" s="104"/>
      <c r="H78" s="104"/>
      <c r="I78" s="105"/>
      <c r="J78" s="105"/>
      <c r="K78" s="105"/>
      <c r="L78" s="105"/>
      <c r="M78" s="105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</row>
    <row r="79" spans="1:28" ht="16.5" customHeight="1" x14ac:dyDescent="0.25">
      <c r="A79" s="104"/>
      <c r="B79" s="105"/>
      <c r="C79" s="105"/>
      <c r="D79" s="105"/>
      <c r="E79" s="105"/>
      <c r="F79" s="104"/>
      <c r="G79" s="104"/>
      <c r="H79" s="104"/>
      <c r="I79" s="105"/>
      <c r="J79" s="105"/>
      <c r="K79" s="105"/>
      <c r="L79" s="105"/>
      <c r="M79" s="105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</row>
    <row r="80" spans="1:28" ht="16.5" customHeight="1" x14ac:dyDescent="0.25">
      <c r="A80" s="104"/>
      <c r="B80" s="105"/>
      <c r="C80" s="105"/>
      <c r="D80" s="105"/>
      <c r="E80" s="105"/>
      <c r="F80" s="104"/>
      <c r="G80" s="104"/>
      <c r="H80" s="104"/>
      <c r="I80" s="105"/>
      <c r="J80" s="105"/>
      <c r="K80" s="105"/>
      <c r="L80" s="105"/>
      <c r="M80" s="105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</row>
    <row r="81" spans="1:28" ht="16.5" customHeight="1" x14ac:dyDescent="0.25">
      <c r="A81" s="104"/>
      <c r="B81" s="105"/>
      <c r="C81" s="105"/>
      <c r="D81" s="105"/>
      <c r="E81" s="105"/>
      <c r="F81" s="104"/>
      <c r="G81" s="104"/>
      <c r="H81" s="104"/>
      <c r="I81" s="105"/>
      <c r="J81" s="105"/>
      <c r="K81" s="105"/>
      <c r="L81" s="105"/>
      <c r="M81" s="105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</row>
    <row r="82" spans="1:28" ht="16.5" customHeight="1" x14ac:dyDescent="0.25">
      <c r="A82" s="104"/>
      <c r="B82" s="105"/>
      <c r="C82" s="105"/>
      <c r="D82" s="105"/>
      <c r="E82" s="105"/>
      <c r="F82" s="104"/>
      <c r="G82" s="104"/>
      <c r="H82" s="104"/>
      <c r="I82" s="105"/>
      <c r="J82" s="105"/>
      <c r="K82" s="105"/>
      <c r="L82" s="105"/>
      <c r="M82" s="105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</row>
    <row r="83" spans="1:28" ht="16.5" customHeight="1" x14ac:dyDescent="0.25">
      <c r="A83" s="104"/>
      <c r="B83" s="105"/>
      <c r="C83" s="105"/>
      <c r="D83" s="105"/>
      <c r="E83" s="105"/>
      <c r="F83" s="104"/>
      <c r="G83" s="104"/>
      <c r="H83" s="104"/>
      <c r="I83" s="105"/>
      <c r="J83" s="105"/>
      <c r="K83" s="105"/>
      <c r="L83" s="105"/>
      <c r="M83" s="105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</row>
    <row r="84" spans="1:28" ht="16.5" customHeight="1" x14ac:dyDescent="0.25">
      <c r="A84" s="104"/>
      <c r="B84" s="105"/>
      <c r="C84" s="105"/>
      <c r="D84" s="105"/>
      <c r="E84" s="105"/>
      <c r="F84" s="104"/>
      <c r="G84" s="104"/>
      <c r="H84" s="104"/>
      <c r="I84" s="105"/>
      <c r="J84" s="105"/>
      <c r="K84" s="105"/>
      <c r="L84" s="105"/>
      <c r="M84" s="105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</row>
    <row r="85" spans="1:28" ht="16.5" customHeight="1" x14ac:dyDescent="0.25">
      <c r="A85" s="104"/>
      <c r="B85" s="105"/>
      <c r="C85" s="105"/>
      <c r="D85" s="105"/>
      <c r="E85" s="105"/>
      <c r="F85" s="104"/>
      <c r="G85" s="104"/>
      <c r="H85" s="104"/>
      <c r="I85" s="105"/>
      <c r="J85" s="105"/>
      <c r="K85" s="105"/>
      <c r="L85" s="105"/>
      <c r="M85" s="105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</row>
    <row r="86" spans="1:28" ht="16.5" customHeight="1" x14ac:dyDescent="0.25">
      <c r="A86" s="104"/>
      <c r="B86" s="105"/>
      <c r="C86" s="105"/>
      <c r="D86" s="105"/>
      <c r="E86" s="105"/>
      <c r="F86" s="104"/>
      <c r="G86" s="104"/>
      <c r="H86" s="104"/>
      <c r="I86" s="105"/>
      <c r="J86" s="105"/>
      <c r="K86" s="105"/>
      <c r="L86" s="105"/>
      <c r="M86" s="105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</row>
    <row r="87" spans="1:28" ht="16.5" customHeight="1" x14ac:dyDescent="0.25">
      <c r="A87" s="104"/>
      <c r="B87" s="105"/>
      <c r="C87" s="105"/>
      <c r="D87" s="105"/>
      <c r="E87" s="105"/>
      <c r="F87" s="104"/>
      <c r="G87" s="104"/>
      <c r="H87" s="104"/>
      <c r="I87" s="105"/>
      <c r="J87" s="105"/>
      <c r="K87" s="105"/>
      <c r="L87" s="105"/>
      <c r="M87" s="105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</row>
    <row r="88" spans="1:28" ht="16.5" customHeight="1" x14ac:dyDescent="0.25">
      <c r="A88" s="104"/>
      <c r="B88" s="105"/>
      <c r="C88" s="105"/>
      <c r="D88" s="105"/>
      <c r="E88" s="105"/>
      <c r="F88" s="104"/>
      <c r="G88" s="104"/>
      <c r="H88" s="104"/>
      <c r="I88" s="105"/>
      <c r="J88" s="105"/>
      <c r="K88" s="105"/>
      <c r="L88" s="105"/>
      <c r="M88" s="105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</row>
    <row r="89" spans="1:28" ht="16.5" customHeight="1" x14ac:dyDescent="0.25">
      <c r="A89" s="104"/>
      <c r="B89" s="105"/>
      <c r="C89" s="105"/>
      <c r="D89" s="105"/>
      <c r="E89" s="105"/>
      <c r="F89" s="104"/>
      <c r="G89" s="104"/>
      <c r="H89" s="104"/>
      <c r="I89" s="105"/>
      <c r="J89" s="105"/>
      <c r="K89" s="105"/>
      <c r="L89" s="105"/>
      <c r="M89" s="105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</row>
    <row r="90" spans="1:28" ht="16.5" customHeight="1" x14ac:dyDescent="0.25">
      <c r="A90" s="104"/>
      <c r="B90" s="105"/>
      <c r="C90" s="105"/>
      <c r="D90" s="105"/>
      <c r="E90" s="105"/>
      <c r="F90" s="104"/>
      <c r="G90" s="104"/>
      <c r="H90" s="104"/>
      <c r="I90" s="105"/>
      <c r="J90" s="105"/>
      <c r="K90" s="105"/>
      <c r="L90" s="105"/>
      <c r="M90" s="105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</row>
    <row r="91" spans="1:28" ht="16.5" customHeight="1" x14ac:dyDescent="0.25">
      <c r="A91" s="104"/>
      <c r="B91" s="105"/>
      <c r="C91" s="105"/>
      <c r="D91" s="105"/>
      <c r="E91" s="105"/>
      <c r="F91" s="104"/>
      <c r="G91" s="104"/>
      <c r="H91" s="104"/>
      <c r="I91" s="105"/>
      <c r="J91" s="105"/>
      <c r="K91" s="105"/>
      <c r="L91" s="105"/>
      <c r="M91" s="105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</row>
    <row r="92" spans="1:28" ht="16.5" customHeight="1" x14ac:dyDescent="0.25">
      <c r="A92" s="104"/>
      <c r="B92" s="105"/>
      <c r="C92" s="105"/>
      <c r="D92" s="105"/>
      <c r="E92" s="105"/>
      <c r="F92" s="104"/>
      <c r="G92" s="104"/>
      <c r="H92" s="104"/>
      <c r="I92" s="105"/>
      <c r="J92" s="105"/>
      <c r="K92" s="105"/>
      <c r="L92" s="105"/>
      <c r="M92" s="105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</row>
    <row r="93" spans="1:28" ht="16.5" customHeight="1" x14ac:dyDescent="0.25">
      <c r="A93" s="104"/>
      <c r="B93" s="105"/>
      <c r="C93" s="105"/>
      <c r="D93" s="105"/>
      <c r="E93" s="105"/>
      <c r="F93" s="104"/>
      <c r="G93" s="104"/>
      <c r="H93" s="104"/>
      <c r="I93" s="105"/>
      <c r="J93" s="105"/>
      <c r="K93" s="105"/>
      <c r="L93" s="105"/>
      <c r="M93" s="105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</row>
    <row r="94" spans="1:28" ht="16.5" customHeight="1" x14ac:dyDescent="0.25">
      <c r="A94" s="104"/>
      <c r="B94" s="105"/>
      <c r="C94" s="105"/>
      <c r="D94" s="105"/>
      <c r="E94" s="105"/>
      <c r="F94" s="104"/>
      <c r="G94" s="104"/>
      <c r="H94" s="104"/>
      <c r="I94" s="105"/>
      <c r="J94" s="105"/>
      <c r="K94" s="105"/>
      <c r="L94" s="105"/>
      <c r="M94" s="105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</row>
    <row r="95" spans="1:28" ht="16.5" customHeight="1" x14ac:dyDescent="0.25">
      <c r="A95" s="104"/>
      <c r="B95" s="105"/>
      <c r="C95" s="105"/>
      <c r="D95" s="105"/>
      <c r="E95" s="105"/>
      <c r="F95" s="104"/>
      <c r="G95" s="104"/>
      <c r="H95" s="104"/>
      <c r="I95" s="105"/>
      <c r="J95" s="105"/>
      <c r="K95" s="105"/>
      <c r="L95" s="105"/>
      <c r="M95" s="105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</row>
    <row r="96" spans="1:28" ht="16.5" customHeight="1" x14ac:dyDescent="0.25">
      <c r="A96" s="104"/>
      <c r="B96" s="105"/>
      <c r="C96" s="105"/>
      <c r="D96" s="105"/>
      <c r="E96" s="105"/>
      <c r="F96" s="104"/>
      <c r="G96" s="104"/>
      <c r="H96" s="104"/>
      <c r="I96" s="105"/>
      <c r="J96" s="105"/>
      <c r="K96" s="105"/>
      <c r="L96" s="105"/>
      <c r="M96" s="105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</row>
    <row r="97" spans="1:28" ht="16.5" customHeight="1" x14ac:dyDescent="0.25">
      <c r="A97" s="104"/>
      <c r="B97" s="105"/>
      <c r="C97" s="105"/>
      <c r="D97" s="105"/>
      <c r="E97" s="105"/>
      <c r="F97" s="104"/>
      <c r="G97" s="104"/>
      <c r="H97" s="104"/>
      <c r="I97" s="105"/>
      <c r="J97" s="105"/>
      <c r="K97" s="105"/>
      <c r="L97" s="105"/>
      <c r="M97" s="105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</row>
    <row r="98" spans="1:28" ht="16.5" customHeight="1" x14ac:dyDescent="0.25">
      <c r="A98" s="104"/>
      <c r="B98" s="105"/>
      <c r="C98" s="105"/>
      <c r="D98" s="105"/>
      <c r="E98" s="105"/>
      <c r="F98" s="104"/>
      <c r="G98" s="104"/>
      <c r="H98" s="104"/>
      <c r="I98" s="105"/>
      <c r="J98" s="105"/>
      <c r="K98" s="105"/>
      <c r="L98" s="105"/>
      <c r="M98" s="105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</row>
    <row r="99" spans="1:28" ht="16.5" customHeight="1" x14ac:dyDescent="0.25">
      <c r="A99" s="104"/>
      <c r="B99" s="105"/>
      <c r="C99" s="105"/>
      <c r="D99" s="105"/>
      <c r="E99" s="105"/>
      <c r="F99" s="104"/>
      <c r="G99" s="104"/>
      <c r="H99" s="104"/>
      <c r="I99" s="105"/>
      <c r="J99" s="105"/>
      <c r="K99" s="105"/>
      <c r="L99" s="105"/>
      <c r="M99" s="105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</row>
    <row r="100" spans="1:28" ht="16.5" customHeight="1" x14ac:dyDescent="0.25">
      <c r="A100" s="104"/>
      <c r="B100" s="105"/>
      <c r="C100" s="105"/>
      <c r="D100" s="105"/>
      <c r="E100" s="105"/>
      <c r="F100" s="104"/>
      <c r="G100" s="104"/>
      <c r="H100" s="104"/>
      <c r="I100" s="105"/>
      <c r="J100" s="105"/>
      <c r="K100" s="105"/>
      <c r="L100" s="105"/>
      <c r="M100" s="105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</row>
    <row r="101" spans="1:28" ht="16.5" customHeight="1" x14ac:dyDescent="0.25">
      <c r="A101" s="104"/>
      <c r="B101" s="105"/>
      <c r="C101" s="105"/>
      <c r="D101" s="105"/>
      <c r="E101" s="105"/>
      <c r="F101" s="104"/>
      <c r="G101" s="104"/>
      <c r="H101" s="104"/>
      <c r="I101" s="105"/>
      <c r="J101" s="105"/>
      <c r="K101" s="105"/>
      <c r="L101" s="105"/>
      <c r="M101" s="105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</row>
    <row r="102" spans="1:28" ht="16.5" customHeight="1" x14ac:dyDescent="0.25">
      <c r="A102" s="104"/>
      <c r="B102" s="105"/>
      <c r="C102" s="105"/>
      <c r="D102" s="105"/>
      <c r="E102" s="105"/>
      <c r="F102" s="104"/>
      <c r="G102" s="104"/>
      <c r="H102" s="104"/>
      <c r="I102" s="105"/>
      <c r="J102" s="105"/>
      <c r="K102" s="105"/>
      <c r="L102" s="105"/>
      <c r="M102" s="105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</row>
    <row r="103" spans="1:28" ht="16.5" customHeight="1" x14ac:dyDescent="0.25">
      <c r="A103" s="104"/>
      <c r="B103" s="105"/>
      <c r="C103" s="105"/>
      <c r="D103" s="105"/>
      <c r="E103" s="105"/>
      <c r="F103" s="104"/>
      <c r="G103" s="104"/>
      <c r="H103" s="104"/>
      <c r="I103" s="105"/>
      <c r="J103" s="105"/>
      <c r="K103" s="105"/>
      <c r="L103" s="105"/>
      <c r="M103" s="105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</row>
    <row r="104" spans="1:28" ht="16.5" customHeight="1" x14ac:dyDescent="0.25">
      <c r="A104" s="104"/>
      <c r="B104" s="105"/>
      <c r="C104" s="105"/>
      <c r="D104" s="105"/>
      <c r="E104" s="105"/>
      <c r="F104" s="104"/>
      <c r="G104" s="104"/>
      <c r="H104" s="104"/>
      <c r="I104" s="105"/>
      <c r="J104" s="105"/>
      <c r="K104" s="105"/>
      <c r="L104" s="105"/>
      <c r="M104" s="105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</row>
    <row r="105" spans="1:28" ht="16.5" customHeight="1" x14ac:dyDescent="0.25">
      <c r="A105" s="104"/>
      <c r="B105" s="105"/>
      <c r="C105" s="105"/>
      <c r="D105" s="105"/>
      <c r="E105" s="105"/>
      <c r="F105" s="104"/>
      <c r="G105" s="104"/>
      <c r="H105" s="104"/>
      <c r="I105" s="105"/>
      <c r="J105" s="105"/>
      <c r="K105" s="105"/>
      <c r="L105" s="105"/>
      <c r="M105" s="105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</row>
    <row r="106" spans="1:28" ht="16.5" customHeight="1" x14ac:dyDescent="0.25">
      <c r="A106" s="104"/>
      <c r="B106" s="105"/>
      <c r="C106" s="105"/>
      <c r="D106" s="105"/>
      <c r="E106" s="105"/>
      <c r="F106" s="104"/>
      <c r="G106" s="104"/>
      <c r="H106" s="104"/>
      <c r="I106" s="105"/>
      <c r="J106" s="105"/>
      <c r="K106" s="105"/>
      <c r="L106" s="105"/>
      <c r="M106" s="105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</row>
    <row r="107" spans="1:28" ht="16.5" customHeight="1" x14ac:dyDescent="0.25">
      <c r="A107" s="104"/>
      <c r="B107" s="105"/>
      <c r="C107" s="105"/>
      <c r="D107" s="105"/>
      <c r="E107" s="105"/>
      <c r="F107" s="104"/>
      <c r="G107" s="104"/>
      <c r="H107" s="104"/>
      <c r="I107" s="105"/>
      <c r="J107" s="105"/>
      <c r="K107" s="105"/>
      <c r="L107" s="105"/>
      <c r="M107" s="105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</row>
    <row r="108" spans="1:28" ht="16.5" customHeight="1" x14ac:dyDescent="0.25">
      <c r="A108" s="104"/>
      <c r="B108" s="105"/>
      <c r="C108" s="105"/>
      <c r="D108" s="105"/>
      <c r="E108" s="105"/>
      <c r="F108" s="104"/>
      <c r="G108" s="104"/>
      <c r="H108" s="104"/>
      <c r="I108" s="105"/>
      <c r="J108" s="105"/>
      <c r="K108" s="105"/>
      <c r="L108" s="105"/>
      <c r="M108" s="105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</row>
    <row r="109" spans="1:28" ht="16.5" customHeight="1" x14ac:dyDescent="0.25">
      <c r="A109" s="104"/>
      <c r="B109" s="105"/>
      <c r="C109" s="105"/>
      <c r="D109" s="105"/>
      <c r="E109" s="105"/>
      <c r="F109" s="104"/>
      <c r="G109" s="104"/>
      <c r="H109" s="104"/>
      <c r="I109" s="105"/>
      <c r="J109" s="105"/>
      <c r="K109" s="105"/>
      <c r="L109" s="105"/>
      <c r="M109" s="105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</row>
    <row r="110" spans="1:28" ht="16.5" customHeight="1" x14ac:dyDescent="0.25">
      <c r="A110" s="104"/>
      <c r="B110" s="105"/>
      <c r="C110" s="105"/>
      <c r="D110" s="105"/>
      <c r="E110" s="105"/>
      <c r="F110" s="104"/>
      <c r="G110" s="104"/>
      <c r="H110" s="104"/>
      <c r="I110" s="105"/>
      <c r="J110" s="105"/>
      <c r="K110" s="105"/>
      <c r="L110" s="105"/>
      <c r="M110" s="105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</row>
    <row r="111" spans="1:28" ht="16.5" customHeight="1" x14ac:dyDescent="0.25">
      <c r="A111" s="104"/>
      <c r="B111" s="105"/>
      <c r="C111" s="105"/>
      <c r="D111" s="105"/>
      <c r="E111" s="105"/>
      <c r="F111" s="104"/>
      <c r="G111" s="104"/>
      <c r="H111" s="104"/>
      <c r="I111" s="105"/>
      <c r="J111" s="105"/>
      <c r="K111" s="105"/>
      <c r="L111" s="105"/>
      <c r="M111" s="105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</row>
    <row r="112" spans="1:28" ht="16.5" customHeight="1" x14ac:dyDescent="0.25">
      <c r="A112" s="104"/>
      <c r="B112" s="105"/>
      <c r="C112" s="105"/>
      <c r="D112" s="105"/>
      <c r="E112" s="105"/>
      <c r="F112" s="104"/>
      <c r="G112" s="104"/>
      <c r="H112" s="104"/>
      <c r="I112" s="105"/>
      <c r="J112" s="105"/>
      <c r="K112" s="105"/>
      <c r="L112" s="105"/>
      <c r="M112" s="105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</row>
    <row r="113" spans="1:28" ht="16.5" customHeight="1" x14ac:dyDescent="0.25">
      <c r="A113" s="104"/>
      <c r="B113" s="105"/>
      <c r="C113" s="105"/>
      <c r="D113" s="105"/>
      <c r="E113" s="105"/>
      <c r="F113" s="104"/>
      <c r="G113" s="104"/>
      <c r="H113" s="104"/>
      <c r="I113" s="105"/>
      <c r="J113" s="105"/>
      <c r="K113" s="105"/>
      <c r="L113" s="105"/>
      <c r="M113" s="105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</row>
    <row r="114" spans="1:28" ht="16.5" customHeight="1" x14ac:dyDescent="0.25">
      <c r="A114" s="104"/>
      <c r="B114" s="105"/>
      <c r="C114" s="105"/>
      <c r="D114" s="105"/>
      <c r="E114" s="105"/>
      <c r="F114" s="104"/>
      <c r="G114" s="104"/>
      <c r="H114" s="104"/>
      <c r="I114" s="105"/>
      <c r="J114" s="105"/>
      <c r="K114" s="105"/>
      <c r="L114" s="105"/>
      <c r="M114" s="105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</row>
    <row r="115" spans="1:28" ht="16.5" customHeight="1" x14ac:dyDescent="0.25">
      <c r="A115" s="104"/>
      <c r="B115" s="105"/>
      <c r="C115" s="105"/>
      <c r="D115" s="105"/>
      <c r="E115" s="105"/>
      <c r="F115" s="104"/>
      <c r="G115" s="104"/>
      <c r="H115" s="104"/>
      <c r="I115" s="105"/>
      <c r="J115" s="105"/>
      <c r="K115" s="105"/>
      <c r="L115" s="105"/>
      <c r="M115" s="105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</row>
    <row r="116" spans="1:28" ht="16.5" customHeight="1" x14ac:dyDescent="0.25">
      <c r="A116" s="104"/>
      <c r="B116" s="105"/>
      <c r="C116" s="105"/>
      <c r="D116" s="105"/>
      <c r="E116" s="105"/>
      <c r="F116" s="104"/>
      <c r="G116" s="104"/>
      <c r="H116" s="104"/>
      <c r="I116" s="105"/>
      <c r="J116" s="105"/>
      <c r="K116" s="105"/>
      <c r="L116" s="105"/>
      <c r="M116" s="105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</row>
    <row r="117" spans="1:28" ht="16.5" customHeight="1" x14ac:dyDescent="0.25">
      <c r="A117" s="104"/>
      <c r="B117" s="105"/>
      <c r="C117" s="105"/>
      <c r="D117" s="105"/>
      <c r="E117" s="105"/>
      <c r="F117" s="104"/>
      <c r="G117" s="104"/>
      <c r="H117" s="104"/>
      <c r="I117" s="105"/>
      <c r="J117" s="105"/>
      <c r="K117" s="105"/>
      <c r="L117" s="105"/>
      <c r="M117" s="105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</row>
    <row r="118" spans="1:28" ht="16.5" customHeight="1" x14ac:dyDescent="0.25">
      <c r="A118" s="104"/>
      <c r="B118" s="105"/>
      <c r="C118" s="105"/>
      <c r="D118" s="105"/>
      <c r="E118" s="105"/>
      <c r="F118" s="104"/>
      <c r="G118" s="104"/>
      <c r="H118" s="104"/>
      <c r="I118" s="105"/>
      <c r="J118" s="105"/>
      <c r="K118" s="105"/>
      <c r="L118" s="105"/>
      <c r="M118" s="105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4"/>
      <c r="AA118" s="104"/>
      <c r="AB118" s="104"/>
    </row>
    <row r="119" spans="1:28" ht="16.5" customHeight="1" x14ac:dyDescent="0.25">
      <c r="A119" s="104"/>
      <c r="B119" s="105"/>
      <c r="C119" s="105"/>
      <c r="D119" s="105"/>
      <c r="E119" s="105"/>
      <c r="F119" s="104"/>
      <c r="G119" s="104"/>
      <c r="H119" s="104"/>
      <c r="I119" s="105"/>
      <c r="J119" s="105"/>
      <c r="K119" s="105"/>
      <c r="L119" s="105"/>
      <c r="M119" s="105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</row>
    <row r="120" spans="1:28" ht="16.5" customHeight="1" x14ac:dyDescent="0.25">
      <c r="A120" s="104"/>
      <c r="B120" s="105"/>
      <c r="C120" s="105"/>
      <c r="D120" s="105"/>
      <c r="E120" s="105"/>
      <c r="F120" s="104"/>
      <c r="G120" s="104"/>
      <c r="H120" s="104"/>
      <c r="I120" s="105"/>
      <c r="J120" s="105"/>
      <c r="K120" s="105"/>
      <c r="L120" s="105"/>
      <c r="M120" s="105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</row>
    <row r="121" spans="1:28" ht="16.5" customHeight="1" x14ac:dyDescent="0.25">
      <c r="A121" s="104"/>
      <c r="B121" s="105"/>
      <c r="C121" s="105"/>
      <c r="D121" s="105"/>
      <c r="E121" s="105"/>
      <c r="F121" s="104"/>
      <c r="G121" s="104"/>
      <c r="H121" s="104"/>
      <c r="I121" s="105"/>
      <c r="J121" s="105"/>
      <c r="K121" s="105"/>
      <c r="L121" s="105"/>
      <c r="M121" s="105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</row>
    <row r="122" spans="1:28" ht="16.5" customHeight="1" x14ac:dyDescent="0.25">
      <c r="A122" s="104"/>
      <c r="B122" s="105"/>
      <c r="C122" s="105"/>
      <c r="D122" s="105"/>
      <c r="E122" s="105"/>
      <c r="F122" s="104"/>
      <c r="G122" s="104"/>
      <c r="H122" s="104"/>
      <c r="I122" s="105"/>
      <c r="J122" s="105"/>
      <c r="K122" s="105"/>
      <c r="L122" s="105"/>
      <c r="M122" s="105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</row>
    <row r="123" spans="1:28" ht="16.5" customHeight="1" x14ac:dyDescent="0.25">
      <c r="A123" s="104"/>
      <c r="B123" s="105"/>
      <c r="C123" s="105"/>
      <c r="D123" s="105"/>
      <c r="E123" s="105"/>
      <c r="F123" s="104"/>
      <c r="G123" s="104"/>
      <c r="H123" s="104"/>
      <c r="I123" s="105"/>
      <c r="J123" s="105"/>
      <c r="K123" s="105"/>
      <c r="L123" s="105"/>
      <c r="M123" s="105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</row>
    <row r="124" spans="1:28" ht="16.5" customHeight="1" x14ac:dyDescent="0.25">
      <c r="A124" s="104"/>
      <c r="B124" s="105"/>
      <c r="C124" s="105"/>
      <c r="D124" s="105"/>
      <c r="E124" s="105"/>
      <c r="F124" s="104"/>
      <c r="G124" s="104"/>
      <c r="H124" s="104"/>
      <c r="I124" s="105"/>
      <c r="J124" s="105"/>
      <c r="K124" s="105"/>
      <c r="L124" s="105"/>
      <c r="M124" s="105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</row>
    <row r="125" spans="1:28" ht="16.5" customHeight="1" x14ac:dyDescent="0.25">
      <c r="A125" s="104"/>
      <c r="B125" s="105"/>
      <c r="C125" s="105"/>
      <c r="D125" s="105"/>
      <c r="E125" s="105"/>
      <c r="F125" s="104"/>
      <c r="G125" s="104"/>
      <c r="H125" s="104"/>
      <c r="I125" s="105"/>
      <c r="J125" s="105"/>
      <c r="K125" s="105"/>
      <c r="L125" s="105"/>
      <c r="M125" s="105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</row>
    <row r="126" spans="1:28" ht="16.5" customHeight="1" x14ac:dyDescent="0.25">
      <c r="A126" s="104"/>
      <c r="B126" s="105"/>
      <c r="C126" s="105"/>
      <c r="D126" s="105"/>
      <c r="E126" s="105"/>
      <c r="F126" s="104"/>
      <c r="G126" s="104"/>
      <c r="H126" s="104"/>
      <c r="I126" s="105"/>
      <c r="J126" s="105"/>
      <c r="K126" s="105"/>
      <c r="L126" s="105"/>
      <c r="M126" s="105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</row>
    <row r="127" spans="1:28" ht="16.5" customHeight="1" x14ac:dyDescent="0.25">
      <c r="A127" s="104"/>
      <c r="B127" s="105"/>
      <c r="C127" s="105"/>
      <c r="D127" s="105"/>
      <c r="E127" s="105"/>
      <c r="F127" s="104"/>
      <c r="G127" s="104"/>
      <c r="H127" s="104"/>
      <c r="I127" s="105"/>
      <c r="J127" s="105"/>
      <c r="K127" s="105"/>
      <c r="L127" s="105"/>
      <c r="M127" s="105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</row>
    <row r="128" spans="1:28" ht="16.5" customHeight="1" x14ac:dyDescent="0.25">
      <c r="A128" s="104"/>
      <c r="B128" s="105"/>
      <c r="C128" s="105"/>
      <c r="D128" s="105"/>
      <c r="E128" s="105"/>
      <c r="F128" s="104"/>
      <c r="G128" s="104"/>
      <c r="H128" s="104"/>
      <c r="I128" s="105"/>
      <c r="J128" s="105"/>
      <c r="K128" s="105"/>
      <c r="L128" s="105"/>
      <c r="M128" s="105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</row>
    <row r="129" spans="1:28" ht="16.5" customHeight="1" x14ac:dyDescent="0.25">
      <c r="A129" s="104"/>
      <c r="B129" s="105"/>
      <c r="C129" s="105"/>
      <c r="D129" s="105"/>
      <c r="E129" s="105"/>
      <c r="F129" s="104"/>
      <c r="G129" s="104"/>
      <c r="H129" s="104"/>
      <c r="I129" s="105"/>
      <c r="J129" s="105"/>
      <c r="K129" s="105"/>
      <c r="L129" s="105"/>
      <c r="M129" s="105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</row>
    <row r="130" spans="1:28" ht="16.5" customHeight="1" x14ac:dyDescent="0.25">
      <c r="A130" s="104"/>
      <c r="B130" s="105"/>
      <c r="C130" s="105"/>
      <c r="D130" s="105"/>
      <c r="E130" s="105"/>
      <c r="F130" s="104"/>
      <c r="G130" s="104"/>
      <c r="H130" s="104"/>
      <c r="I130" s="105"/>
      <c r="J130" s="105"/>
      <c r="K130" s="105"/>
      <c r="L130" s="105"/>
      <c r="M130" s="105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</row>
    <row r="131" spans="1:28" ht="16.5" customHeight="1" x14ac:dyDescent="0.25">
      <c r="A131" s="104"/>
      <c r="B131" s="105"/>
      <c r="C131" s="105"/>
      <c r="D131" s="105"/>
      <c r="E131" s="105"/>
      <c r="F131" s="104"/>
      <c r="G131" s="104"/>
      <c r="H131" s="104"/>
      <c r="I131" s="105"/>
      <c r="J131" s="105"/>
      <c r="K131" s="105"/>
      <c r="L131" s="105"/>
      <c r="M131" s="105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</row>
    <row r="132" spans="1:28" ht="16.5" customHeight="1" x14ac:dyDescent="0.25">
      <c r="A132" s="104"/>
      <c r="B132" s="105"/>
      <c r="C132" s="105"/>
      <c r="D132" s="105"/>
      <c r="E132" s="105"/>
      <c r="F132" s="104"/>
      <c r="G132" s="104"/>
      <c r="H132" s="104"/>
      <c r="I132" s="105"/>
      <c r="J132" s="105"/>
      <c r="K132" s="105"/>
      <c r="L132" s="105"/>
      <c r="M132" s="105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</row>
    <row r="133" spans="1:28" ht="16.5" customHeight="1" x14ac:dyDescent="0.25">
      <c r="A133" s="104"/>
      <c r="B133" s="105"/>
      <c r="C133" s="105"/>
      <c r="D133" s="105"/>
      <c r="E133" s="105"/>
      <c r="F133" s="104"/>
      <c r="G133" s="104"/>
      <c r="H133" s="104"/>
      <c r="I133" s="105"/>
      <c r="J133" s="105"/>
      <c r="K133" s="105"/>
      <c r="L133" s="105"/>
      <c r="M133" s="105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</row>
    <row r="134" spans="1:28" ht="16.5" customHeight="1" x14ac:dyDescent="0.25">
      <c r="A134" s="104"/>
      <c r="B134" s="105"/>
      <c r="C134" s="105"/>
      <c r="D134" s="105"/>
      <c r="E134" s="105"/>
      <c r="F134" s="104"/>
      <c r="G134" s="104"/>
      <c r="H134" s="104"/>
      <c r="I134" s="105"/>
      <c r="J134" s="105"/>
      <c r="K134" s="105"/>
      <c r="L134" s="105"/>
      <c r="M134" s="105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</row>
    <row r="135" spans="1:28" ht="16.5" customHeight="1" x14ac:dyDescent="0.25">
      <c r="A135" s="104"/>
      <c r="B135" s="105"/>
      <c r="C135" s="105"/>
      <c r="D135" s="105"/>
      <c r="E135" s="105"/>
      <c r="F135" s="104"/>
      <c r="G135" s="104"/>
      <c r="H135" s="104"/>
      <c r="I135" s="105"/>
      <c r="J135" s="105"/>
      <c r="K135" s="105"/>
      <c r="L135" s="105"/>
      <c r="M135" s="105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</row>
    <row r="136" spans="1:28" ht="16.5" customHeight="1" x14ac:dyDescent="0.25">
      <c r="A136" s="104"/>
      <c r="B136" s="105"/>
      <c r="C136" s="105"/>
      <c r="D136" s="105"/>
      <c r="E136" s="105"/>
      <c r="F136" s="104"/>
      <c r="G136" s="104"/>
      <c r="H136" s="104"/>
      <c r="I136" s="105"/>
      <c r="J136" s="105"/>
      <c r="K136" s="105"/>
      <c r="L136" s="105"/>
      <c r="M136" s="105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</row>
    <row r="137" spans="1:28" ht="16.5" customHeight="1" x14ac:dyDescent="0.25">
      <c r="A137" s="104"/>
      <c r="B137" s="105"/>
      <c r="C137" s="105"/>
      <c r="D137" s="105"/>
      <c r="E137" s="105"/>
      <c r="F137" s="104"/>
      <c r="G137" s="104"/>
      <c r="H137" s="104"/>
      <c r="I137" s="105"/>
      <c r="J137" s="105"/>
      <c r="K137" s="105"/>
      <c r="L137" s="105"/>
      <c r="M137" s="105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</row>
    <row r="138" spans="1:28" ht="16.5" customHeight="1" x14ac:dyDescent="0.25">
      <c r="A138" s="104"/>
      <c r="B138" s="105"/>
      <c r="C138" s="105"/>
      <c r="D138" s="105"/>
      <c r="E138" s="105"/>
      <c r="F138" s="104"/>
      <c r="G138" s="104"/>
      <c r="H138" s="104"/>
      <c r="I138" s="105"/>
      <c r="J138" s="105"/>
      <c r="K138" s="105"/>
      <c r="L138" s="105"/>
      <c r="M138" s="105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</row>
    <row r="139" spans="1:28" ht="16.5" customHeight="1" x14ac:dyDescent="0.25">
      <c r="A139" s="104"/>
      <c r="B139" s="105"/>
      <c r="C139" s="105"/>
      <c r="D139" s="105"/>
      <c r="E139" s="105"/>
      <c r="F139" s="104"/>
      <c r="G139" s="104"/>
      <c r="H139" s="104"/>
      <c r="I139" s="105"/>
      <c r="J139" s="105"/>
      <c r="K139" s="105"/>
      <c r="L139" s="105"/>
      <c r="M139" s="105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</row>
    <row r="140" spans="1:28" ht="16.5" customHeight="1" x14ac:dyDescent="0.25">
      <c r="A140" s="104"/>
      <c r="B140" s="105"/>
      <c r="C140" s="105"/>
      <c r="D140" s="105"/>
      <c r="E140" s="105"/>
      <c r="F140" s="104"/>
      <c r="G140" s="104"/>
      <c r="H140" s="104"/>
      <c r="I140" s="105"/>
      <c r="J140" s="105"/>
      <c r="K140" s="105"/>
      <c r="L140" s="105"/>
      <c r="M140" s="105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</row>
    <row r="141" spans="1:28" ht="16.5" customHeight="1" x14ac:dyDescent="0.25">
      <c r="A141" s="104"/>
      <c r="B141" s="105"/>
      <c r="C141" s="105"/>
      <c r="D141" s="105"/>
      <c r="E141" s="105"/>
      <c r="F141" s="104"/>
      <c r="G141" s="104"/>
      <c r="H141" s="104"/>
      <c r="I141" s="105"/>
      <c r="J141" s="105"/>
      <c r="K141" s="105"/>
      <c r="L141" s="105"/>
      <c r="M141" s="105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</row>
    <row r="142" spans="1:28" ht="16.5" customHeight="1" x14ac:dyDescent="0.25">
      <c r="A142" s="104"/>
      <c r="B142" s="105"/>
      <c r="C142" s="105"/>
      <c r="D142" s="105"/>
      <c r="E142" s="105"/>
      <c r="F142" s="104"/>
      <c r="G142" s="104"/>
      <c r="H142" s="104"/>
      <c r="I142" s="105"/>
      <c r="J142" s="105"/>
      <c r="K142" s="105"/>
      <c r="L142" s="105"/>
      <c r="M142" s="105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</row>
    <row r="143" spans="1:28" ht="16.5" customHeight="1" x14ac:dyDescent="0.25">
      <c r="A143" s="104"/>
      <c r="B143" s="105"/>
      <c r="C143" s="105"/>
      <c r="D143" s="105"/>
      <c r="E143" s="105"/>
      <c r="F143" s="104"/>
      <c r="G143" s="104"/>
      <c r="H143" s="104"/>
      <c r="I143" s="105"/>
      <c r="J143" s="105"/>
      <c r="K143" s="105"/>
      <c r="L143" s="105"/>
      <c r="M143" s="105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</row>
    <row r="144" spans="1:28" ht="16.5" customHeight="1" x14ac:dyDescent="0.25">
      <c r="A144" s="104"/>
      <c r="B144" s="105"/>
      <c r="C144" s="105"/>
      <c r="D144" s="105"/>
      <c r="E144" s="105"/>
      <c r="F144" s="104"/>
      <c r="G144" s="104"/>
      <c r="H144" s="104"/>
      <c r="I144" s="105"/>
      <c r="J144" s="105"/>
      <c r="K144" s="105"/>
      <c r="L144" s="105"/>
      <c r="M144" s="105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</row>
    <row r="145" spans="1:28" ht="16.5" customHeight="1" x14ac:dyDescent="0.25">
      <c r="A145" s="104"/>
      <c r="B145" s="105"/>
      <c r="C145" s="105"/>
      <c r="D145" s="105"/>
      <c r="E145" s="105"/>
      <c r="F145" s="104"/>
      <c r="G145" s="104"/>
      <c r="H145" s="104"/>
      <c r="I145" s="105"/>
      <c r="J145" s="105"/>
      <c r="K145" s="105"/>
      <c r="L145" s="105"/>
      <c r="M145" s="105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</row>
    <row r="146" spans="1:28" ht="16.5" customHeight="1" x14ac:dyDescent="0.25">
      <c r="A146" s="104"/>
      <c r="B146" s="105"/>
      <c r="C146" s="105"/>
      <c r="D146" s="105"/>
      <c r="E146" s="105"/>
      <c r="F146" s="104"/>
      <c r="G146" s="104"/>
      <c r="H146" s="104"/>
      <c r="I146" s="105"/>
      <c r="J146" s="105"/>
      <c r="K146" s="105"/>
      <c r="L146" s="105"/>
      <c r="M146" s="105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</row>
    <row r="147" spans="1:28" ht="16.5" customHeight="1" x14ac:dyDescent="0.25">
      <c r="A147" s="104"/>
      <c r="B147" s="105"/>
      <c r="C147" s="105"/>
      <c r="D147" s="105"/>
      <c r="E147" s="105"/>
      <c r="F147" s="104"/>
      <c r="G147" s="104"/>
      <c r="H147" s="104"/>
      <c r="I147" s="105"/>
      <c r="J147" s="105"/>
      <c r="K147" s="105"/>
      <c r="L147" s="105"/>
      <c r="M147" s="105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</row>
    <row r="148" spans="1:28" ht="16.5" customHeight="1" x14ac:dyDescent="0.25">
      <c r="A148" s="104"/>
      <c r="B148" s="105"/>
      <c r="C148" s="105"/>
      <c r="D148" s="105"/>
      <c r="E148" s="105"/>
      <c r="F148" s="104"/>
      <c r="G148" s="104"/>
      <c r="H148" s="104"/>
      <c r="I148" s="105"/>
      <c r="J148" s="105"/>
      <c r="K148" s="105"/>
      <c r="L148" s="105"/>
      <c r="M148" s="105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</row>
    <row r="149" spans="1:28" ht="16.5" customHeight="1" x14ac:dyDescent="0.25">
      <c r="A149" s="104"/>
      <c r="B149" s="105"/>
      <c r="C149" s="105"/>
      <c r="D149" s="105"/>
      <c r="E149" s="105"/>
      <c r="F149" s="104"/>
      <c r="G149" s="104"/>
      <c r="H149" s="104"/>
      <c r="I149" s="105"/>
      <c r="J149" s="105"/>
      <c r="K149" s="105"/>
      <c r="L149" s="105"/>
      <c r="M149" s="105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</row>
    <row r="150" spans="1:28" ht="16.5" customHeight="1" x14ac:dyDescent="0.25">
      <c r="A150" s="104"/>
      <c r="B150" s="105"/>
      <c r="C150" s="105"/>
      <c r="D150" s="105"/>
      <c r="E150" s="105"/>
      <c r="F150" s="104"/>
      <c r="G150" s="104"/>
      <c r="H150" s="104"/>
      <c r="I150" s="105"/>
      <c r="J150" s="105"/>
      <c r="K150" s="105"/>
      <c r="L150" s="105"/>
      <c r="M150" s="105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</row>
    <row r="151" spans="1:28" ht="16.5" customHeight="1" x14ac:dyDescent="0.25">
      <c r="A151" s="104"/>
      <c r="B151" s="105"/>
      <c r="C151" s="105"/>
      <c r="D151" s="105"/>
      <c r="E151" s="105"/>
      <c r="F151" s="104"/>
      <c r="G151" s="104"/>
      <c r="H151" s="104"/>
      <c r="I151" s="105"/>
      <c r="J151" s="105"/>
      <c r="K151" s="105"/>
      <c r="L151" s="105"/>
      <c r="M151" s="105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</row>
    <row r="152" spans="1:28" ht="16.5" customHeight="1" x14ac:dyDescent="0.25">
      <c r="A152" s="104"/>
      <c r="B152" s="105"/>
      <c r="C152" s="105"/>
      <c r="D152" s="105"/>
      <c r="E152" s="105"/>
      <c r="F152" s="104"/>
      <c r="G152" s="104"/>
      <c r="H152" s="104"/>
      <c r="I152" s="105"/>
      <c r="J152" s="105"/>
      <c r="K152" s="105"/>
      <c r="L152" s="105"/>
      <c r="M152" s="105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</row>
    <row r="153" spans="1:28" ht="16.5" customHeight="1" x14ac:dyDescent="0.25">
      <c r="A153" s="104"/>
      <c r="B153" s="105"/>
      <c r="C153" s="105"/>
      <c r="D153" s="105"/>
      <c r="E153" s="105"/>
      <c r="F153" s="104"/>
      <c r="G153" s="104"/>
      <c r="H153" s="104"/>
      <c r="I153" s="105"/>
      <c r="J153" s="105"/>
      <c r="K153" s="105"/>
      <c r="L153" s="105"/>
      <c r="M153" s="105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</row>
    <row r="154" spans="1:28" ht="16.5" customHeight="1" x14ac:dyDescent="0.25">
      <c r="A154" s="104"/>
      <c r="B154" s="105"/>
      <c r="C154" s="105"/>
      <c r="D154" s="105"/>
      <c r="E154" s="105"/>
      <c r="F154" s="104"/>
      <c r="G154" s="104"/>
      <c r="H154" s="104"/>
      <c r="I154" s="105"/>
      <c r="J154" s="105"/>
      <c r="K154" s="105"/>
      <c r="L154" s="105"/>
      <c r="M154" s="105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</row>
    <row r="155" spans="1:28" ht="16.5" customHeight="1" x14ac:dyDescent="0.25">
      <c r="A155" s="104"/>
      <c r="B155" s="105"/>
      <c r="C155" s="105"/>
      <c r="D155" s="105"/>
      <c r="E155" s="105"/>
      <c r="F155" s="104"/>
      <c r="G155" s="104"/>
      <c r="H155" s="104"/>
      <c r="I155" s="105"/>
      <c r="J155" s="105"/>
      <c r="K155" s="105"/>
      <c r="L155" s="105"/>
      <c r="M155" s="105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</row>
    <row r="156" spans="1:28" ht="16.5" customHeight="1" x14ac:dyDescent="0.25">
      <c r="A156" s="104"/>
      <c r="B156" s="105"/>
      <c r="C156" s="105"/>
      <c r="D156" s="105"/>
      <c r="E156" s="105"/>
      <c r="F156" s="104"/>
      <c r="G156" s="104"/>
      <c r="H156" s="104"/>
      <c r="I156" s="105"/>
      <c r="J156" s="105"/>
      <c r="K156" s="105"/>
      <c r="L156" s="105"/>
      <c r="M156" s="105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</row>
    <row r="157" spans="1:28" ht="16.5" customHeight="1" x14ac:dyDescent="0.25">
      <c r="A157" s="104"/>
      <c r="B157" s="105"/>
      <c r="C157" s="105"/>
      <c r="D157" s="105"/>
      <c r="E157" s="105"/>
      <c r="F157" s="104"/>
      <c r="G157" s="104"/>
      <c r="H157" s="104"/>
      <c r="I157" s="105"/>
      <c r="J157" s="105"/>
      <c r="K157" s="105"/>
      <c r="L157" s="105"/>
      <c r="M157" s="105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</row>
    <row r="158" spans="1:28" ht="16.5" customHeight="1" x14ac:dyDescent="0.25">
      <c r="A158" s="104"/>
      <c r="B158" s="105"/>
      <c r="C158" s="105"/>
      <c r="D158" s="105"/>
      <c r="E158" s="105"/>
      <c r="F158" s="104"/>
      <c r="G158" s="104"/>
      <c r="H158" s="104"/>
      <c r="I158" s="105"/>
      <c r="J158" s="105"/>
      <c r="K158" s="105"/>
      <c r="L158" s="105"/>
      <c r="M158" s="105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</row>
    <row r="159" spans="1:28" ht="16.5" customHeight="1" x14ac:dyDescent="0.25">
      <c r="A159" s="104"/>
      <c r="B159" s="105"/>
      <c r="C159" s="105"/>
      <c r="D159" s="105"/>
      <c r="E159" s="105"/>
      <c r="F159" s="104"/>
      <c r="G159" s="104"/>
      <c r="H159" s="104"/>
      <c r="I159" s="105"/>
      <c r="J159" s="105"/>
      <c r="K159" s="105"/>
      <c r="L159" s="105"/>
      <c r="M159" s="105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</row>
    <row r="160" spans="1:28" ht="16.5" customHeight="1" x14ac:dyDescent="0.25">
      <c r="A160" s="104"/>
      <c r="B160" s="105"/>
      <c r="C160" s="105"/>
      <c r="D160" s="105"/>
      <c r="E160" s="105"/>
      <c r="F160" s="104"/>
      <c r="G160" s="104"/>
      <c r="H160" s="104"/>
      <c r="I160" s="105"/>
      <c r="J160" s="105"/>
      <c r="K160" s="105"/>
      <c r="L160" s="105"/>
      <c r="M160" s="105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</row>
    <row r="161" spans="1:28" ht="16.5" customHeight="1" x14ac:dyDescent="0.25">
      <c r="A161" s="104"/>
      <c r="B161" s="105"/>
      <c r="C161" s="105"/>
      <c r="D161" s="105"/>
      <c r="E161" s="105"/>
      <c r="F161" s="104"/>
      <c r="G161" s="104"/>
      <c r="H161" s="104"/>
      <c r="I161" s="105"/>
      <c r="J161" s="105"/>
      <c r="K161" s="105"/>
      <c r="L161" s="105"/>
      <c r="M161" s="105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</row>
    <row r="162" spans="1:28" ht="16.5" customHeight="1" x14ac:dyDescent="0.25">
      <c r="A162" s="104"/>
      <c r="B162" s="105"/>
      <c r="C162" s="105"/>
      <c r="D162" s="105"/>
      <c r="E162" s="105"/>
      <c r="F162" s="104"/>
      <c r="G162" s="104"/>
      <c r="H162" s="104"/>
      <c r="I162" s="105"/>
      <c r="J162" s="105"/>
      <c r="K162" s="105"/>
      <c r="L162" s="105"/>
      <c r="M162" s="105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</row>
    <row r="163" spans="1:28" ht="16.5" customHeight="1" x14ac:dyDescent="0.25">
      <c r="A163" s="104"/>
      <c r="B163" s="105"/>
      <c r="C163" s="105"/>
      <c r="D163" s="105"/>
      <c r="E163" s="105"/>
      <c r="F163" s="104"/>
      <c r="G163" s="104"/>
      <c r="H163" s="104"/>
      <c r="I163" s="105"/>
      <c r="J163" s="105"/>
      <c r="K163" s="105"/>
      <c r="L163" s="105"/>
      <c r="M163" s="105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</row>
    <row r="164" spans="1:28" ht="16.5" customHeight="1" x14ac:dyDescent="0.25">
      <c r="A164" s="104"/>
      <c r="B164" s="105"/>
      <c r="C164" s="105"/>
      <c r="D164" s="105"/>
      <c r="E164" s="105"/>
      <c r="F164" s="104"/>
      <c r="G164" s="104"/>
      <c r="H164" s="104"/>
      <c r="I164" s="105"/>
      <c r="J164" s="105"/>
      <c r="K164" s="105"/>
      <c r="L164" s="105"/>
      <c r="M164" s="105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4"/>
      <c r="AA164" s="104"/>
      <c r="AB164" s="104"/>
    </row>
    <row r="165" spans="1:28" ht="16.5" customHeight="1" x14ac:dyDescent="0.25">
      <c r="A165" s="104"/>
      <c r="B165" s="105"/>
      <c r="C165" s="105"/>
      <c r="D165" s="105"/>
      <c r="E165" s="105"/>
      <c r="F165" s="104"/>
      <c r="G165" s="104"/>
      <c r="H165" s="104"/>
      <c r="I165" s="105"/>
      <c r="J165" s="105"/>
      <c r="K165" s="105"/>
      <c r="L165" s="105"/>
      <c r="M165" s="105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</row>
    <row r="166" spans="1:28" ht="16.5" customHeight="1" x14ac:dyDescent="0.25">
      <c r="A166" s="104"/>
      <c r="B166" s="105"/>
      <c r="C166" s="105"/>
      <c r="D166" s="105"/>
      <c r="E166" s="105"/>
      <c r="F166" s="104"/>
      <c r="G166" s="104"/>
      <c r="H166" s="104"/>
      <c r="I166" s="105"/>
      <c r="J166" s="105"/>
      <c r="K166" s="105"/>
      <c r="L166" s="105"/>
      <c r="M166" s="105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</row>
    <row r="167" spans="1:28" ht="16.5" customHeight="1" x14ac:dyDescent="0.25">
      <c r="A167" s="104"/>
      <c r="B167" s="105"/>
      <c r="C167" s="105"/>
      <c r="D167" s="105"/>
      <c r="E167" s="105"/>
      <c r="F167" s="104"/>
      <c r="G167" s="104"/>
      <c r="H167" s="104"/>
      <c r="I167" s="105"/>
      <c r="J167" s="105"/>
      <c r="K167" s="105"/>
      <c r="L167" s="105"/>
      <c r="M167" s="105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</row>
    <row r="168" spans="1:28" ht="16.5" customHeight="1" x14ac:dyDescent="0.25">
      <c r="A168" s="104"/>
      <c r="B168" s="105"/>
      <c r="C168" s="105"/>
      <c r="D168" s="105"/>
      <c r="E168" s="105"/>
      <c r="F168" s="104"/>
      <c r="G168" s="104"/>
      <c r="H168" s="104"/>
      <c r="I168" s="105"/>
      <c r="J168" s="105"/>
      <c r="K168" s="105"/>
      <c r="L168" s="105"/>
      <c r="M168" s="105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</row>
    <row r="169" spans="1:28" ht="16.5" customHeight="1" x14ac:dyDescent="0.25">
      <c r="A169" s="104"/>
      <c r="B169" s="105"/>
      <c r="C169" s="105"/>
      <c r="D169" s="105"/>
      <c r="E169" s="105"/>
      <c r="F169" s="104"/>
      <c r="G169" s="104"/>
      <c r="H169" s="104"/>
      <c r="I169" s="105"/>
      <c r="J169" s="105"/>
      <c r="K169" s="105"/>
      <c r="L169" s="105"/>
      <c r="M169" s="105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</row>
    <row r="170" spans="1:28" ht="16.5" customHeight="1" x14ac:dyDescent="0.25">
      <c r="A170" s="104"/>
      <c r="B170" s="105"/>
      <c r="C170" s="105"/>
      <c r="D170" s="105"/>
      <c r="E170" s="105"/>
      <c r="F170" s="104"/>
      <c r="G170" s="104"/>
      <c r="H170" s="104"/>
      <c r="I170" s="105"/>
      <c r="J170" s="105"/>
      <c r="K170" s="105"/>
      <c r="L170" s="105"/>
      <c r="M170" s="105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</row>
    <row r="171" spans="1:28" ht="16.5" customHeight="1" x14ac:dyDescent="0.25">
      <c r="A171" s="104"/>
      <c r="B171" s="105"/>
      <c r="C171" s="105"/>
      <c r="D171" s="105"/>
      <c r="E171" s="105"/>
      <c r="F171" s="104"/>
      <c r="G171" s="104"/>
      <c r="H171" s="104"/>
      <c r="I171" s="105"/>
      <c r="J171" s="105"/>
      <c r="K171" s="105"/>
      <c r="L171" s="105"/>
      <c r="M171" s="105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</row>
    <row r="172" spans="1:28" ht="16.5" customHeight="1" x14ac:dyDescent="0.25">
      <c r="A172" s="104"/>
      <c r="B172" s="105"/>
      <c r="C172" s="105"/>
      <c r="D172" s="105"/>
      <c r="E172" s="105"/>
      <c r="F172" s="104"/>
      <c r="G172" s="104"/>
      <c r="H172" s="104"/>
      <c r="I172" s="105"/>
      <c r="J172" s="105"/>
      <c r="K172" s="105"/>
      <c r="L172" s="105"/>
      <c r="M172" s="105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</row>
    <row r="173" spans="1:28" ht="16.5" customHeight="1" x14ac:dyDescent="0.25">
      <c r="A173" s="104"/>
      <c r="B173" s="105"/>
      <c r="C173" s="105"/>
      <c r="D173" s="105"/>
      <c r="E173" s="105"/>
      <c r="F173" s="104"/>
      <c r="G173" s="104"/>
      <c r="H173" s="104"/>
      <c r="I173" s="105"/>
      <c r="J173" s="105"/>
      <c r="K173" s="105"/>
      <c r="L173" s="105"/>
      <c r="M173" s="105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</row>
    <row r="174" spans="1:28" ht="16.5" customHeight="1" x14ac:dyDescent="0.25">
      <c r="A174" s="104"/>
      <c r="B174" s="105"/>
      <c r="C174" s="105"/>
      <c r="D174" s="105"/>
      <c r="E174" s="105"/>
      <c r="F174" s="104"/>
      <c r="G174" s="104"/>
      <c r="H174" s="104"/>
      <c r="I174" s="105"/>
      <c r="J174" s="105"/>
      <c r="K174" s="105"/>
      <c r="L174" s="105"/>
      <c r="M174" s="105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  <c r="AA174" s="104"/>
      <c r="AB174" s="104"/>
    </row>
    <row r="175" spans="1:28" ht="16.5" customHeight="1" x14ac:dyDescent="0.25">
      <c r="A175" s="104"/>
      <c r="B175" s="105"/>
      <c r="C175" s="105"/>
      <c r="D175" s="105"/>
      <c r="E175" s="105"/>
      <c r="F175" s="104"/>
      <c r="G175" s="104"/>
      <c r="H175" s="104"/>
      <c r="I175" s="105"/>
      <c r="J175" s="105"/>
      <c r="K175" s="105"/>
      <c r="L175" s="105"/>
      <c r="M175" s="105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</row>
    <row r="176" spans="1:28" ht="16.5" customHeight="1" x14ac:dyDescent="0.25">
      <c r="A176" s="104"/>
      <c r="B176" s="105"/>
      <c r="C176" s="105"/>
      <c r="D176" s="105"/>
      <c r="E176" s="105"/>
      <c r="F176" s="104"/>
      <c r="G176" s="104"/>
      <c r="H176" s="104"/>
      <c r="I176" s="105"/>
      <c r="J176" s="105"/>
      <c r="K176" s="105"/>
      <c r="L176" s="105"/>
      <c r="M176" s="105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</row>
    <row r="177" spans="1:28" ht="16.5" customHeight="1" x14ac:dyDescent="0.25">
      <c r="A177" s="104"/>
      <c r="B177" s="105"/>
      <c r="C177" s="105"/>
      <c r="D177" s="105"/>
      <c r="E177" s="105"/>
      <c r="F177" s="104"/>
      <c r="G177" s="104"/>
      <c r="H177" s="104"/>
      <c r="I177" s="105"/>
      <c r="J177" s="105"/>
      <c r="K177" s="105"/>
      <c r="L177" s="105"/>
      <c r="M177" s="105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</row>
    <row r="178" spans="1:28" ht="16.5" customHeight="1" x14ac:dyDescent="0.25">
      <c r="A178" s="104"/>
      <c r="B178" s="105"/>
      <c r="C178" s="105"/>
      <c r="D178" s="105"/>
      <c r="E178" s="105"/>
      <c r="F178" s="104"/>
      <c r="G178" s="104"/>
      <c r="H178" s="104"/>
      <c r="I178" s="105"/>
      <c r="J178" s="105"/>
      <c r="K178" s="105"/>
      <c r="L178" s="105"/>
      <c r="M178" s="105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</row>
    <row r="179" spans="1:28" ht="16.5" customHeight="1" x14ac:dyDescent="0.25">
      <c r="A179" s="104"/>
      <c r="B179" s="105"/>
      <c r="C179" s="105"/>
      <c r="D179" s="105"/>
      <c r="E179" s="105"/>
      <c r="F179" s="104"/>
      <c r="G179" s="104"/>
      <c r="H179" s="104"/>
      <c r="I179" s="105"/>
      <c r="J179" s="105"/>
      <c r="K179" s="105"/>
      <c r="L179" s="105"/>
      <c r="M179" s="105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</row>
    <row r="180" spans="1:28" ht="16.5" customHeight="1" x14ac:dyDescent="0.25">
      <c r="A180" s="104"/>
      <c r="B180" s="105"/>
      <c r="C180" s="105"/>
      <c r="D180" s="105"/>
      <c r="E180" s="105"/>
      <c r="F180" s="104"/>
      <c r="G180" s="104"/>
      <c r="H180" s="104"/>
      <c r="I180" s="105"/>
      <c r="J180" s="105"/>
      <c r="K180" s="105"/>
      <c r="L180" s="105"/>
      <c r="M180" s="105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</row>
    <row r="181" spans="1:28" ht="16.5" customHeight="1" x14ac:dyDescent="0.25">
      <c r="A181" s="104"/>
      <c r="B181" s="105"/>
      <c r="C181" s="105"/>
      <c r="D181" s="105"/>
      <c r="E181" s="105"/>
      <c r="F181" s="104"/>
      <c r="G181" s="104"/>
      <c r="H181" s="104"/>
      <c r="I181" s="105"/>
      <c r="J181" s="105"/>
      <c r="K181" s="105"/>
      <c r="L181" s="105"/>
      <c r="M181" s="105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</row>
    <row r="182" spans="1:28" ht="16.5" customHeight="1" x14ac:dyDescent="0.25">
      <c r="A182" s="104"/>
      <c r="B182" s="105"/>
      <c r="C182" s="105"/>
      <c r="D182" s="105"/>
      <c r="E182" s="105"/>
      <c r="F182" s="104"/>
      <c r="G182" s="104"/>
      <c r="H182" s="104"/>
      <c r="I182" s="105"/>
      <c r="J182" s="105"/>
      <c r="K182" s="105"/>
      <c r="L182" s="105"/>
      <c r="M182" s="105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</row>
    <row r="183" spans="1:28" ht="16.5" customHeight="1" x14ac:dyDescent="0.25">
      <c r="A183" s="104"/>
      <c r="B183" s="105"/>
      <c r="C183" s="105"/>
      <c r="D183" s="105"/>
      <c r="E183" s="105"/>
      <c r="F183" s="104"/>
      <c r="G183" s="104"/>
      <c r="H183" s="104"/>
      <c r="I183" s="105"/>
      <c r="J183" s="105"/>
      <c r="K183" s="105"/>
      <c r="L183" s="105"/>
      <c r="M183" s="105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</row>
    <row r="184" spans="1:28" ht="16.5" customHeight="1" x14ac:dyDescent="0.25">
      <c r="A184" s="104"/>
      <c r="B184" s="105"/>
      <c r="C184" s="105"/>
      <c r="D184" s="105"/>
      <c r="E184" s="105"/>
      <c r="F184" s="104"/>
      <c r="G184" s="104"/>
      <c r="H184" s="104"/>
      <c r="I184" s="105"/>
      <c r="J184" s="105"/>
      <c r="K184" s="105"/>
      <c r="L184" s="105"/>
      <c r="M184" s="105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</row>
    <row r="185" spans="1:28" ht="16.5" customHeight="1" x14ac:dyDescent="0.25">
      <c r="A185" s="104"/>
      <c r="B185" s="105"/>
      <c r="C185" s="105"/>
      <c r="D185" s="105"/>
      <c r="E185" s="105"/>
      <c r="F185" s="104"/>
      <c r="G185" s="104"/>
      <c r="H185" s="104"/>
      <c r="I185" s="105"/>
      <c r="J185" s="105"/>
      <c r="K185" s="105"/>
      <c r="L185" s="105"/>
      <c r="M185" s="105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</row>
    <row r="186" spans="1:28" ht="16.5" customHeight="1" x14ac:dyDescent="0.25">
      <c r="A186" s="104"/>
      <c r="B186" s="105"/>
      <c r="C186" s="105"/>
      <c r="D186" s="105"/>
      <c r="E186" s="105"/>
      <c r="F186" s="104"/>
      <c r="G186" s="104"/>
      <c r="H186" s="104"/>
      <c r="I186" s="105"/>
      <c r="J186" s="105"/>
      <c r="K186" s="105"/>
      <c r="L186" s="105"/>
      <c r="M186" s="105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</row>
    <row r="187" spans="1:28" ht="16.5" customHeight="1" x14ac:dyDescent="0.25">
      <c r="A187" s="104"/>
      <c r="B187" s="105"/>
      <c r="C187" s="105"/>
      <c r="D187" s="105"/>
      <c r="E187" s="105"/>
      <c r="F187" s="104"/>
      <c r="G187" s="104"/>
      <c r="H187" s="104"/>
      <c r="I187" s="105"/>
      <c r="J187" s="105"/>
      <c r="K187" s="105"/>
      <c r="L187" s="105"/>
      <c r="M187" s="105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</row>
    <row r="188" spans="1:28" ht="16.5" customHeight="1" x14ac:dyDescent="0.25">
      <c r="A188" s="104"/>
      <c r="B188" s="105"/>
      <c r="C188" s="105"/>
      <c r="D188" s="105"/>
      <c r="E188" s="105"/>
      <c r="F188" s="104"/>
      <c r="G188" s="104"/>
      <c r="H188" s="104"/>
      <c r="I188" s="105"/>
      <c r="J188" s="105"/>
      <c r="K188" s="105"/>
      <c r="L188" s="105"/>
      <c r="M188" s="105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</row>
    <row r="189" spans="1:28" ht="16.5" customHeight="1" x14ac:dyDescent="0.25">
      <c r="A189" s="104"/>
      <c r="B189" s="105"/>
      <c r="C189" s="105"/>
      <c r="D189" s="105"/>
      <c r="E189" s="105"/>
      <c r="F189" s="104"/>
      <c r="G189" s="104"/>
      <c r="H189" s="104"/>
      <c r="I189" s="105"/>
      <c r="J189" s="105"/>
      <c r="K189" s="105"/>
      <c r="L189" s="105"/>
      <c r="M189" s="105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</row>
    <row r="190" spans="1:28" ht="16.5" customHeight="1" x14ac:dyDescent="0.25">
      <c r="A190" s="104"/>
      <c r="B190" s="105"/>
      <c r="C190" s="105"/>
      <c r="D190" s="105"/>
      <c r="E190" s="105"/>
      <c r="F190" s="104"/>
      <c r="G190" s="104"/>
      <c r="H190" s="104"/>
      <c r="I190" s="105"/>
      <c r="J190" s="105"/>
      <c r="K190" s="105"/>
      <c r="L190" s="105"/>
      <c r="M190" s="105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</row>
    <row r="191" spans="1:28" ht="16.5" customHeight="1" x14ac:dyDescent="0.25">
      <c r="A191" s="104"/>
      <c r="B191" s="105"/>
      <c r="C191" s="105"/>
      <c r="D191" s="105"/>
      <c r="E191" s="105"/>
      <c r="F191" s="104"/>
      <c r="G191" s="104"/>
      <c r="H191" s="104"/>
      <c r="I191" s="105"/>
      <c r="J191" s="105"/>
      <c r="K191" s="105"/>
      <c r="L191" s="105"/>
      <c r="M191" s="105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</row>
    <row r="192" spans="1:28" ht="16.5" customHeight="1" x14ac:dyDescent="0.25">
      <c r="A192" s="104"/>
      <c r="B192" s="105"/>
      <c r="C192" s="105"/>
      <c r="D192" s="105"/>
      <c r="E192" s="105"/>
      <c r="F192" s="104"/>
      <c r="G192" s="104"/>
      <c r="H192" s="104"/>
      <c r="I192" s="105"/>
      <c r="J192" s="105"/>
      <c r="K192" s="105"/>
      <c r="L192" s="105"/>
      <c r="M192" s="105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</row>
    <row r="193" spans="1:28" ht="16.5" customHeight="1" x14ac:dyDescent="0.25">
      <c r="A193" s="104"/>
      <c r="B193" s="105"/>
      <c r="C193" s="105"/>
      <c r="D193" s="105"/>
      <c r="E193" s="105"/>
      <c r="F193" s="104"/>
      <c r="G193" s="104"/>
      <c r="H193" s="104"/>
      <c r="I193" s="105"/>
      <c r="J193" s="105"/>
      <c r="K193" s="105"/>
      <c r="L193" s="105"/>
      <c r="M193" s="105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</row>
    <row r="194" spans="1:28" ht="16.5" customHeight="1" x14ac:dyDescent="0.25">
      <c r="A194" s="104"/>
      <c r="B194" s="105"/>
      <c r="C194" s="105"/>
      <c r="D194" s="105"/>
      <c r="E194" s="105"/>
      <c r="F194" s="104"/>
      <c r="G194" s="104"/>
      <c r="H194" s="104"/>
      <c r="I194" s="105"/>
      <c r="J194" s="105"/>
      <c r="K194" s="105"/>
      <c r="L194" s="105"/>
      <c r="M194" s="105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</row>
    <row r="195" spans="1:28" ht="16.5" customHeight="1" x14ac:dyDescent="0.25">
      <c r="A195" s="104"/>
      <c r="B195" s="105"/>
      <c r="C195" s="105"/>
      <c r="D195" s="105"/>
      <c r="E195" s="105"/>
      <c r="F195" s="104"/>
      <c r="G195" s="104"/>
      <c r="H195" s="104"/>
      <c r="I195" s="105"/>
      <c r="J195" s="105"/>
      <c r="K195" s="105"/>
      <c r="L195" s="105"/>
      <c r="M195" s="105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</row>
    <row r="196" spans="1:28" ht="16.5" customHeight="1" x14ac:dyDescent="0.25">
      <c r="A196" s="104"/>
      <c r="B196" s="105"/>
      <c r="C196" s="105"/>
      <c r="D196" s="105"/>
      <c r="E196" s="105"/>
      <c r="F196" s="104"/>
      <c r="G196" s="104"/>
      <c r="H196" s="104"/>
      <c r="I196" s="105"/>
      <c r="J196" s="105"/>
      <c r="K196" s="105"/>
      <c r="L196" s="105"/>
      <c r="M196" s="105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</row>
    <row r="197" spans="1:28" ht="16.5" customHeight="1" x14ac:dyDescent="0.25">
      <c r="A197" s="104"/>
      <c r="B197" s="105"/>
      <c r="C197" s="105"/>
      <c r="D197" s="105"/>
      <c r="E197" s="105"/>
      <c r="F197" s="104"/>
      <c r="G197" s="104"/>
      <c r="H197" s="104"/>
      <c r="I197" s="105"/>
      <c r="J197" s="105"/>
      <c r="K197" s="105"/>
      <c r="L197" s="105"/>
      <c r="M197" s="105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</row>
    <row r="198" spans="1:28" ht="16.5" customHeight="1" x14ac:dyDescent="0.25">
      <c r="A198" s="104"/>
      <c r="B198" s="105"/>
      <c r="C198" s="105"/>
      <c r="D198" s="105"/>
      <c r="E198" s="105"/>
      <c r="F198" s="104"/>
      <c r="G198" s="104"/>
      <c r="H198" s="104"/>
      <c r="I198" s="105"/>
      <c r="J198" s="105"/>
      <c r="K198" s="105"/>
      <c r="L198" s="105"/>
      <c r="M198" s="105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</row>
    <row r="199" spans="1:28" ht="16.5" customHeight="1" x14ac:dyDescent="0.25">
      <c r="A199" s="104"/>
      <c r="B199" s="105"/>
      <c r="C199" s="105"/>
      <c r="D199" s="105"/>
      <c r="E199" s="105"/>
      <c r="F199" s="104"/>
      <c r="G199" s="104"/>
      <c r="H199" s="104"/>
      <c r="I199" s="105"/>
      <c r="J199" s="105"/>
      <c r="K199" s="105"/>
      <c r="L199" s="105"/>
      <c r="M199" s="105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</row>
    <row r="200" spans="1:28" ht="16.5" customHeight="1" x14ac:dyDescent="0.25">
      <c r="A200" s="104"/>
      <c r="B200" s="105"/>
      <c r="C200" s="105"/>
      <c r="D200" s="105"/>
      <c r="E200" s="105"/>
      <c r="F200" s="104"/>
      <c r="G200" s="104"/>
      <c r="H200" s="104"/>
      <c r="I200" s="105"/>
      <c r="J200" s="105"/>
      <c r="K200" s="105"/>
      <c r="L200" s="105"/>
      <c r="M200" s="105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</row>
    <row r="201" spans="1:28" ht="16.5" customHeight="1" x14ac:dyDescent="0.25">
      <c r="A201" s="104"/>
      <c r="B201" s="105"/>
      <c r="C201" s="105"/>
      <c r="D201" s="105"/>
      <c r="E201" s="105"/>
      <c r="F201" s="104"/>
      <c r="G201" s="104"/>
      <c r="H201" s="104"/>
      <c r="I201" s="105"/>
      <c r="J201" s="105"/>
      <c r="K201" s="105"/>
      <c r="L201" s="105"/>
      <c r="M201" s="105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</row>
    <row r="202" spans="1:28" ht="16.5" customHeight="1" x14ac:dyDescent="0.25">
      <c r="A202" s="104"/>
      <c r="B202" s="105"/>
      <c r="C202" s="105"/>
      <c r="D202" s="105"/>
      <c r="E202" s="105"/>
      <c r="F202" s="104"/>
      <c r="G202" s="104"/>
      <c r="H202" s="104"/>
      <c r="I202" s="105"/>
      <c r="J202" s="105"/>
      <c r="K202" s="105"/>
      <c r="L202" s="105"/>
      <c r="M202" s="105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  <c r="AA202" s="104"/>
      <c r="AB202" s="104"/>
    </row>
    <row r="203" spans="1:28" ht="16.5" customHeight="1" x14ac:dyDescent="0.25">
      <c r="A203" s="104"/>
      <c r="B203" s="105"/>
      <c r="C203" s="105"/>
      <c r="D203" s="105"/>
      <c r="E203" s="105"/>
      <c r="F203" s="104"/>
      <c r="G203" s="104"/>
      <c r="H203" s="104"/>
      <c r="I203" s="105"/>
      <c r="J203" s="105"/>
      <c r="K203" s="105"/>
      <c r="L203" s="105"/>
      <c r="M203" s="105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</row>
    <row r="204" spans="1:28" ht="16.5" customHeight="1" x14ac:dyDescent="0.25">
      <c r="A204" s="104"/>
      <c r="B204" s="105"/>
      <c r="C204" s="105"/>
      <c r="D204" s="105"/>
      <c r="E204" s="105"/>
      <c r="F204" s="104"/>
      <c r="G204" s="104"/>
      <c r="H204" s="104"/>
      <c r="I204" s="105"/>
      <c r="J204" s="105"/>
      <c r="K204" s="105"/>
      <c r="L204" s="105"/>
      <c r="M204" s="105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</row>
    <row r="205" spans="1:28" ht="16.5" customHeight="1" x14ac:dyDescent="0.25">
      <c r="A205" s="104"/>
      <c r="B205" s="105"/>
      <c r="C205" s="105"/>
      <c r="D205" s="105"/>
      <c r="E205" s="105"/>
      <c r="F205" s="104"/>
      <c r="G205" s="104"/>
      <c r="H205" s="104"/>
      <c r="I205" s="105"/>
      <c r="J205" s="105"/>
      <c r="K205" s="105"/>
      <c r="L205" s="105"/>
      <c r="M205" s="105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</row>
    <row r="206" spans="1:28" ht="16.5" customHeight="1" x14ac:dyDescent="0.25">
      <c r="A206" s="104"/>
      <c r="B206" s="105"/>
      <c r="C206" s="105"/>
      <c r="D206" s="105"/>
      <c r="E206" s="105"/>
      <c r="F206" s="104"/>
      <c r="G206" s="104"/>
      <c r="H206" s="104"/>
      <c r="I206" s="105"/>
      <c r="J206" s="105"/>
      <c r="K206" s="105"/>
      <c r="L206" s="105"/>
      <c r="M206" s="105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</row>
    <row r="207" spans="1:28" ht="16.5" customHeight="1" x14ac:dyDescent="0.25">
      <c r="A207" s="104"/>
      <c r="B207" s="105"/>
      <c r="C207" s="105"/>
      <c r="D207" s="105"/>
      <c r="E207" s="105"/>
      <c r="F207" s="104"/>
      <c r="G207" s="104"/>
      <c r="H207" s="104"/>
      <c r="I207" s="105"/>
      <c r="J207" s="105"/>
      <c r="K207" s="105"/>
      <c r="L207" s="105"/>
      <c r="M207" s="105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</row>
    <row r="208" spans="1:28" ht="16.5" customHeight="1" x14ac:dyDescent="0.25">
      <c r="A208" s="104"/>
      <c r="B208" s="105"/>
      <c r="C208" s="105"/>
      <c r="D208" s="105"/>
      <c r="E208" s="105"/>
      <c r="F208" s="104"/>
      <c r="G208" s="104"/>
      <c r="H208" s="104"/>
      <c r="I208" s="105"/>
      <c r="J208" s="105"/>
      <c r="K208" s="105"/>
      <c r="L208" s="105"/>
      <c r="M208" s="105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  <c r="AA208" s="104"/>
      <c r="AB208" s="104"/>
    </row>
    <row r="209" spans="1:28" ht="16.5" customHeight="1" x14ac:dyDescent="0.25">
      <c r="A209" s="104"/>
      <c r="B209" s="105"/>
      <c r="C209" s="105"/>
      <c r="D209" s="105"/>
      <c r="E209" s="105"/>
      <c r="F209" s="104"/>
      <c r="G209" s="104"/>
      <c r="H209" s="104"/>
      <c r="I209" s="105"/>
      <c r="J209" s="105"/>
      <c r="K209" s="105"/>
      <c r="L209" s="105"/>
      <c r="M209" s="105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4"/>
      <c r="AA209" s="104"/>
      <c r="AB209" s="104"/>
    </row>
    <row r="210" spans="1:28" ht="16.5" customHeight="1" x14ac:dyDescent="0.25">
      <c r="A210" s="104"/>
      <c r="B210" s="105"/>
      <c r="C210" s="105"/>
      <c r="D210" s="105"/>
      <c r="E210" s="105"/>
      <c r="F210" s="104"/>
      <c r="G210" s="104"/>
      <c r="H210" s="104"/>
      <c r="I210" s="105"/>
      <c r="J210" s="105"/>
      <c r="K210" s="105"/>
      <c r="L210" s="105"/>
      <c r="M210" s="105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</row>
    <row r="211" spans="1:28" ht="15.75" customHeight="1" x14ac:dyDescent="0.25"/>
    <row r="212" spans="1:28" ht="15.75" customHeight="1" x14ac:dyDescent="0.25"/>
    <row r="213" spans="1:28" ht="15.75" customHeight="1" x14ac:dyDescent="0.25"/>
    <row r="214" spans="1:28" ht="15.75" customHeight="1" x14ac:dyDescent="0.25"/>
    <row r="215" spans="1:28" ht="15.75" customHeight="1" x14ac:dyDescent="0.25"/>
    <row r="216" spans="1:28" ht="15.75" customHeight="1" x14ac:dyDescent="0.25"/>
    <row r="217" spans="1:28" ht="15.75" customHeight="1" x14ac:dyDescent="0.25"/>
    <row r="218" spans="1:28" ht="15.75" customHeight="1" x14ac:dyDescent="0.25"/>
    <row r="219" spans="1:28" ht="15.75" customHeight="1" x14ac:dyDescent="0.25"/>
    <row r="220" spans="1:28" ht="15.75" customHeight="1" x14ac:dyDescent="0.25"/>
    <row r="221" spans="1:28" ht="15.75" customHeight="1" x14ac:dyDescent="0.25"/>
    <row r="222" spans="1:28" ht="15.75" customHeight="1" x14ac:dyDescent="0.25"/>
    <row r="223" spans="1:28" ht="15.75" customHeight="1" x14ac:dyDescent="0.25"/>
    <row r="224" spans="1:28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</sheetData>
  <mergeCells count="6">
    <mergeCell ref="L7:M7"/>
    <mergeCell ref="A7:A8"/>
    <mergeCell ref="C7:E7"/>
    <mergeCell ref="F7:F8"/>
    <mergeCell ref="G7:J7"/>
    <mergeCell ref="K7:K8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workbookViewId="0"/>
  </sheetViews>
  <sheetFormatPr defaultColWidth="14.453125" defaultRowHeight="15" customHeight="1" x14ac:dyDescent="0.25"/>
  <cols>
    <col min="1" max="1" width="3.81640625" customWidth="1"/>
    <col min="2" max="3" width="4.54296875" customWidth="1"/>
    <col min="4" max="4" width="26.81640625" customWidth="1"/>
    <col min="5" max="5" width="18.26953125" customWidth="1"/>
    <col min="6" max="6" width="6" customWidth="1"/>
    <col min="7" max="7" width="6.26953125" customWidth="1"/>
    <col min="8" max="8" width="5.7265625" customWidth="1"/>
    <col min="9" max="9" width="5.08984375" customWidth="1"/>
    <col min="10" max="10" width="6.26953125" customWidth="1"/>
    <col min="11" max="11" width="6.08984375" customWidth="1"/>
    <col min="12" max="12" width="7.54296875" customWidth="1"/>
    <col min="13" max="13" width="7.453125" customWidth="1"/>
    <col min="14" max="14" width="6.26953125" customWidth="1"/>
    <col min="15" max="15" width="7.453125" customWidth="1"/>
    <col min="16" max="16" width="7.81640625" customWidth="1"/>
    <col min="17" max="17" width="7.7265625" customWidth="1"/>
    <col min="18" max="18" width="8" customWidth="1"/>
    <col min="19" max="19" width="7.54296875" customWidth="1"/>
    <col min="20" max="20" width="0.453125" customWidth="1"/>
    <col min="21" max="21" width="8.7265625" customWidth="1"/>
    <col min="22" max="22" width="6.7265625" customWidth="1"/>
    <col min="23" max="23" width="7.26953125" customWidth="1"/>
  </cols>
  <sheetData>
    <row r="1" spans="1:27" ht="15.75" customHeight="1" x14ac:dyDescent="0.3">
      <c r="A1" s="5" t="s">
        <v>132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7" ht="15.75" customHeight="1" x14ac:dyDescent="0.3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7" ht="15.75" customHeight="1" x14ac:dyDescent="0.3">
      <c r="A3" s="3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7" ht="15.75" customHeight="1" x14ac:dyDescent="0.3">
      <c r="A4" s="3" t="s">
        <v>133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7" ht="15.7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7" ht="15.75" customHeight="1" x14ac:dyDescent="0.3">
      <c r="A6" s="135" t="s">
        <v>9</v>
      </c>
      <c r="B6" s="136" t="s">
        <v>10</v>
      </c>
      <c r="C6" s="135" t="s">
        <v>11</v>
      </c>
      <c r="D6" s="135" t="s">
        <v>12</v>
      </c>
      <c r="E6" s="174" t="s">
        <v>134</v>
      </c>
      <c r="F6" s="137" t="s">
        <v>14</v>
      </c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3"/>
      <c r="R6" s="137" t="s">
        <v>135</v>
      </c>
      <c r="S6" s="138"/>
      <c r="T6" s="138"/>
      <c r="U6" s="138"/>
      <c r="V6" s="138"/>
      <c r="W6" s="133"/>
      <c r="X6" s="175" t="s">
        <v>136</v>
      </c>
      <c r="Y6" s="138"/>
      <c r="Z6" s="138"/>
      <c r="AA6" s="133"/>
    </row>
    <row r="7" spans="1:27" ht="15.75" customHeight="1" x14ac:dyDescent="0.3">
      <c r="A7" s="125"/>
      <c r="B7" s="131"/>
      <c r="C7" s="125"/>
      <c r="D7" s="125"/>
      <c r="E7" s="125"/>
      <c r="F7" s="14">
        <v>1</v>
      </c>
      <c r="G7" s="14">
        <v>2</v>
      </c>
      <c r="H7" s="14">
        <v>3</v>
      </c>
      <c r="I7" s="14">
        <v>4</v>
      </c>
      <c r="J7" s="14">
        <v>5</v>
      </c>
      <c r="K7" s="14">
        <f t="shared" ref="K7:W7" si="0">J7+1</f>
        <v>6</v>
      </c>
      <c r="L7" s="14">
        <f t="shared" si="0"/>
        <v>7</v>
      </c>
      <c r="M7" s="14">
        <f t="shared" si="0"/>
        <v>8</v>
      </c>
      <c r="N7" s="14">
        <f t="shared" si="0"/>
        <v>9</v>
      </c>
      <c r="O7" s="14">
        <f t="shared" si="0"/>
        <v>10</v>
      </c>
      <c r="P7" s="14">
        <f t="shared" si="0"/>
        <v>11</v>
      </c>
      <c r="Q7" s="14">
        <f t="shared" si="0"/>
        <v>12</v>
      </c>
      <c r="R7" s="14">
        <f t="shared" si="0"/>
        <v>13</v>
      </c>
      <c r="S7" s="14">
        <f t="shared" si="0"/>
        <v>14</v>
      </c>
      <c r="T7" s="14">
        <f t="shared" si="0"/>
        <v>15</v>
      </c>
      <c r="U7" s="14">
        <f t="shared" si="0"/>
        <v>16</v>
      </c>
      <c r="V7" s="14">
        <f t="shared" si="0"/>
        <v>17</v>
      </c>
      <c r="W7" s="14">
        <f t="shared" si="0"/>
        <v>18</v>
      </c>
      <c r="X7" s="118" t="s">
        <v>137</v>
      </c>
      <c r="Y7" s="118" t="s">
        <v>138</v>
      </c>
      <c r="Z7" s="118" t="s">
        <v>139</v>
      </c>
      <c r="AA7" s="119" t="s">
        <v>140</v>
      </c>
    </row>
    <row r="8" spans="1:27" ht="15.75" customHeight="1" x14ac:dyDescent="0.3">
      <c r="A8" s="18" t="str">
        <f>LF!A11</f>
        <v>Komponen 1. Penguatan Kelembagaan dan Kebijakan</v>
      </c>
      <c r="B8" s="20"/>
      <c r="C8" s="20"/>
      <c r="D8" s="20"/>
      <c r="E8" s="120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121"/>
    </row>
    <row r="9" spans="1:27" ht="15.75" customHeight="1" x14ac:dyDescent="0.3">
      <c r="A9" s="25">
        <f>LF!A12</f>
        <v>1</v>
      </c>
      <c r="B9" s="126" t="str">
        <f>LF!B12</f>
        <v xml:space="preserve">Outcome 1: Pemerintah provinsi tidak memberikan/mengeluarkan izin baru dan mencabut izin yang bermasalah bagi perusahaan.    </v>
      </c>
      <c r="C9" s="127"/>
      <c r="D9" s="128"/>
      <c r="E9" s="1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21"/>
    </row>
    <row r="10" spans="1:27" ht="42" customHeight="1" x14ac:dyDescent="0.3">
      <c r="A10" s="31">
        <f>LF!A13</f>
        <v>1</v>
      </c>
      <c r="B10" s="31">
        <f>LF!B13</f>
        <v>1</v>
      </c>
      <c r="C10" s="172" t="str">
        <f>LF!C13</f>
        <v xml:space="preserve">Output 1.1: Para pihak mengetahui dan mendukung rencana proyek yang akan dilakukan konsorsium JMT &amp; Pekat. </v>
      </c>
      <c r="D10" s="128"/>
      <c r="E10" s="1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121"/>
    </row>
    <row r="11" spans="1:27" ht="15.75" customHeight="1" x14ac:dyDescent="0.3">
      <c r="A11" s="28">
        <f>LF!A14</f>
        <v>1</v>
      </c>
      <c r="B11" s="28">
        <f>LF!B14</f>
        <v>1</v>
      </c>
      <c r="C11" s="28">
        <f>LF!C14</f>
        <v>1</v>
      </c>
      <c r="D11" s="28" t="str">
        <f>LF!D14</f>
        <v>K.1.1.1 Sosialisasi program ke instansi terkait</v>
      </c>
      <c r="E11" s="123" t="s">
        <v>141</v>
      </c>
      <c r="F11" s="22" t="s">
        <v>142</v>
      </c>
      <c r="G11" s="22" t="s">
        <v>142</v>
      </c>
      <c r="H11" s="22" t="s">
        <v>142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 t="s">
        <v>143</v>
      </c>
      <c r="Y11" s="22">
        <v>0</v>
      </c>
      <c r="Z11" s="22"/>
      <c r="AA11" s="121"/>
    </row>
    <row r="12" spans="1:27" ht="15.75" customHeight="1" x14ac:dyDescent="0.3">
      <c r="E12" s="123" t="s">
        <v>134</v>
      </c>
      <c r="F12" s="22"/>
      <c r="G12" s="22" t="s">
        <v>142</v>
      </c>
      <c r="H12" s="22" t="s">
        <v>142</v>
      </c>
      <c r="I12" s="22" t="s">
        <v>142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 t="s">
        <v>144</v>
      </c>
      <c r="Y12" s="22" t="s">
        <v>145</v>
      </c>
      <c r="Z12" s="22"/>
      <c r="AA12" s="121"/>
    </row>
    <row r="13" spans="1:27" ht="15.75" customHeight="1" x14ac:dyDescent="0.3">
      <c r="A13" s="28">
        <f>LF!A15</f>
        <v>1</v>
      </c>
      <c r="B13" s="28">
        <f>LF!B15</f>
        <v>1</v>
      </c>
      <c r="C13" s="28">
        <f>LF!C15</f>
        <v>2</v>
      </c>
      <c r="D13" s="28" t="str">
        <f>LF!D15</f>
        <v>K.1.1.2 Kunjungan intensif ke instansi pengelola kawasan dan para pihak lain (KPH, DLHK, DESDM, Bappeda di 2 Kabupaten, serta 10 camat di 2 Kabupaten).</v>
      </c>
      <c r="E13" s="1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21"/>
    </row>
    <row r="14" spans="1:27" ht="15.75" customHeight="1" x14ac:dyDescent="0.3">
      <c r="A14" s="173" t="s">
        <v>134</v>
      </c>
      <c r="B14" s="138"/>
      <c r="C14" s="138"/>
      <c r="D14" s="138"/>
      <c r="E14" s="133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</row>
    <row r="15" spans="1:27" ht="15.75" customHeight="1" x14ac:dyDescent="0.25"/>
    <row r="16" spans="1:27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6:Q6"/>
    <mergeCell ref="R6:W6"/>
    <mergeCell ref="X6:AA6"/>
    <mergeCell ref="D6:D7"/>
    <mergeCell ref="B9:D9"/>
    <mergeCell ref="C10:D10"/>
    <mergeCell ref="A14:E14"/>
    <mergeCell ref="A6:A7"/>
    <mergeCell ref="B6:B7"/>
    <mergeCell ref="C6:C7"/>
    <mergeCell ref="E6:E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LF</vt:lpstr>
      <vt:lpstr>Workplan</vt:lpstr>
      <vt:lpstr>Budget</vt:lpstr>
      <vt:lpstr>Cashflow</vt:lpstr>
      <vt:lpstr>PMP</vt:lpstr>
      <vt:lpstr>Matriks Capaian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2020-04-12T03:11:41Z</dcterms:modified>
</cp:coreProperties>
</file>